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Grain Marketing/Grain Marketing Plan Template/"/>
    </mc:Choice>
  </mc:AlternateContent>
  <xr:revisionPtr revIDLastSave="6" documentId="8_{39978C40-377A-495A-84F8-65A06208A31E}" xr6:coauthVersionLast="47" xr6:coauthVersionMax="47" xr10:uidLastSave="{A4F972C1-1583-47D4-BF50-B53280F8FE70}"/>
  <bookViews>
    <workbookView xWindow="28680" yWindow="-120" windowWidth="29040" windowHeight="15720" xr2:uid="{5B87077D-41F6-495B-88BB-3CE89A714BB1}"/>
  </bookViews>
  <sheets>
    <sheet name="Instructions" sheetId="5" r:id="rId1"/>
    <sheet name="Pre-Harvest (Strategic) Plan" sheetId="1" r:id="rId2"/>
    <sheet name="Post-Harvest (Tactical) Plan" sheetId="4" r:id="rId3"/>
    <sheet name="Full Season Grain Marketing Pla" sheetId="6" r:id="rId4"/>
    <sheet name="Price Tracker" sheetId="3" r:id="rId5"/>
  </sheets>
  <definedNames>
    <definedName name="_xlnm.Print_Area" localSheetId="3">'Full Season Grain Marketing Pla'!$B$2:$K$27</definedName>
    <definedName name="_xlnm.Print_Area" localSheetId="2">'Post-Harvest (Tactical) Plan'!$B$1:$D$31</definedName>
    <definedName name="_xlnm.Print_Area" localSheetId="1">'Pre-Harvest (Strategic) Plan'!$B$1:$F$43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6" l="1"/>
  <c r="I21" i="6"/>
  <c r="J16" i="6"/>
  <c r="I16" i="6"/>
  <c r="H16" i="6"/>
  <c r="G16" i="6"/>
  <c r="F16" i="6"/>
  <c r="E16" i="6"/>
  <c r="D16" i="6"/>
  <c r="E11" i="6"/>
  <c r="F11" i="6"/>
  <c r="G11" i="6"/>
  <c r="H11" i="6"/>
  <c r="I11" i="6"/>
  <c r="J11" i="6"/>
  <c r="D11" i="6"/>
  <c r="F23" i="6"/>
  <c r="C23" i="6"/>
  <c r="D15" i="6" s="1"/>
  <c r="E15" i="6" s="1"/>
  <c r="F15" i="6" s="1"/>
  <c r="G15" i="6" s="1"/>
  <c r="H15" i="6" s="1"/>
  <c r="I15" i="6" s="1"/>
  <c r="J15" i="6" s="1"/>
  <c r="C21" i="3"/>
  <c r="D21" i="3"/>
  <c r="B21" i="3"/>
  <c r="D7" i="3"/>
  <c r="D8" i="3"/>
  <c r="D9" i="3"/>
  <c r="D10" i="3"/>
  <c r="D11" i="3"/>
  <c r="D12" i="3"/>
  <c r="D13" i="3"/>
  <c r="D14" i="3"/>
  <c r="D15" i="3"/>
  <c r="D16" i="3"/>
  <c r="D17" i="3"/>
  <c r="D18" i="3"/>
  <c r="D6" i="3"/>
  <c r="D23" i="3"/>
  <c r="I23" i="6" l="1"/>
  <c r="C23" i="3"/>
</calcChain>
</file>

<file path=xl/sharedStrings.xml><?xml version="1.0" encoding="utf-8"?>
<sst xmlns="http://schemas.openxmlformats.org/spreadsheetml/2006/main" count="170" uniqueCount="119">
  <si>
    <t>Date</t>
  </si>
  <si>
    <t>Amount &amp; Unit</t>
  </si>
  <si>
    <t>Price/Unit</t>
  </si>
  <si>
    <t>Farm Name:</t>
  </si>
  <si>
    <t>Name</t>
  </si>
  <si>
    <t>Year</t>
  </si>
  <si>
    <t>Decision Deadline</t>
  </si>
  <si>
    <t>tons</t>
  </si>
  <si>
    <t>(tons, gallons, lbs, etc.)</t>
  </si>
  <si>
    <t>lbs</t>
  </si>
  <si>
    <t>cwt</t>
  </si>
  <si>
    <t>Select Unit</t>
  </si>
  <si>
    <t>Drop Down List</t>
  </si>
  <si>
    <t>drop down menu</t>
  </si>
  <si>
    <t>Quantity</t>
  </si>
  <si>
    <t>Price Per Unit</t>
  </si>
  <si>
    <t>Production to Price</t>
  </si>
  <si>
    <t>Target Cash Price</t>
  </si>
  <si>
    <t>Target Futures Price</t>
  </si>
  <si>
    <t>10,000 bushels</t>
  </si>
  <si>
    <t>Forward contract, Hedge-To-Arrive (HTA), Minimum Price Contract, etc.</t>
  </si>
  <si>
    <t>Forward contract or HTA</t>
  </si>
  <si>
    <t>Price Decision Tool</t>
  </si>
  <si>
    <t>Delivered throughout harvest period (October, November and December)</t>
  </si>
  <si>
    <r>
      <t xml:space="preserve">Pre-Harvest </t>
    </r>
    <r>
      <rPr>
        <u/>
        <sz val="16"/>
        <color theme="1"/>
        <rFont val="Aptos"/>
        <family val="2"/>
      </rPr>
      <t xml:space="preserve">(Strategic) </t>
    </r>
    <r>
      <rPr>
        <b/>
        <u/>
        <sz val="16"/>
        <color theme="1"/>
        <rFont val="Aptos"/>
        <family val="2"/>
      </rPr>
      <t>Marketing Plan</t>
    </r>
  </si>
  <si>
    <t xml:space="preserve">Crop/Production Year: </t>
  </si>
  <si>
    <t xml:space="preserve">Expected Production: </t>
  </si>
  <si>
    <t>Production Amount &amp; Unit</t>
  </si>
  <si>
    <t>Plan Goal(s):</t>
  </si>
  <si>
    <t>Plan Starts On:</t>
  </si>
  <si>
    <t>Early Sales/Decisions at Deadline:</t>
  </si>
  <si>
    <r>
      <t xml:space="preserve">Post-Harvest </t>
    </r>
    <r>
      <rPr>
        <u/>
        <sz val="16"/>
        <color theme="1"/>
        <rFont val="Aptos"/>
        <family val="2"/>
      </rPr>
      <t xml:space="preserve">(Tactical) </t>
    </r>
    <r>
      <rPr>
        <b/>
        <u/>
        <sz val="16"/>
        <color theme="1"/>
        <rFont val="Aptos"/>
        <family val="2"/>
      </rPr>
      <t>Marketing Plan</t>
    </r>
  </si>
  <si>
    <t xml:space="preserve">Remaining Production: </t>
  </si>
  <si>
    <t>5,000 bushels</t>
  </si>
  <si>
    <t>Production to Sell/Hold</t>
  </si>
  <si>
    <t>Forward contract</t>
  </si>
  <si>
    <t>Forward contract, Hedge-To-Arrive (HTA), etc.</t>
  </si>
  <si>
    <t>On-Farm Storage</t>
  </si>
  <si>
    <t>Storage &amp; Hedge-To-Arrive (HTA), possibly basis contract</t>
  </si>
  <si>
    <t>Sell the carry of 13 cents on 5,000 bushels (Dec’25 @ $4.76 ¼ vs. Mar’25 @ $4.89 ¼), place in storage with a HTA base price on the March futures contract.  If carry improves, roll hedge to May futures contract, otherwise set a target basis and delivery in March.</t>
  </si>
  <si>
    <t>Bushels not priced by end of April will be sold by mid-June in equal increments.  Sell if the price falls below $0.25/bushel under harvest price (October 15 cash price of @ $4.76) or $4.41/bushel.</t>
  </si>
  <si>
    <t>Hold until the cash price reaches $3.90/bushel</t>
  </si>
  <si>
    <t>3.75/bushel</t>
  </si>
  <si>
    <t>$4.15/bushel</t>
  </si>
  <si>
    <t>Production Total</t>
  </si>
  <si>
    <t>Production Remaining Unpriced</t>
  </si>
  <si>
    <t>bushels</t>
  </si>
  <si>
    <t>head</t>
  </si>
  <si>
    <t>Total Revenue</t>
  </si>
  <si>
    <t xml:space="preserve"> (per bushel, cwt, ton, etc.)</t>
  </si>
  <si>
    <t>Remaining 15,000 Bushels</t>
  </si>
  <si>
    <t>Example: Have 25% of my anticipated corn crop (based on APH yield) priced by mid-June. Buy revenue crop insurance to protect my price and production risk on unpriced bushels (75% coverage).</t>
  </si>
  <si>
    <t>Example: Earlier sales may be made at a 40-cent premium to price targets noted above. Ignore decision dates and make no sale if prices are lower than $3.75 local cash price or $4.25 December futures price.</t>
  </si>
  <si>
    <t>Example: Seek strategies that balance risk and reward in the current market environment.  Hold no unpriced corn or soybeans beyond July 1 (May 15 for wheat).</t>
  </si>
  <si>
    <t>MSU Grain Marketing Evaluation Tool</t>
  </si>
  <si>
    <t>Prepared by: Jon LaPorte, Farm Business Management Educator</t>
  </si>
  <si>
    <t>Phone: (269) 445-4356          Email: laportej@msu.edu</t>
  </si>
  <si>
    <t>MSU Extension Bulletin E-3416: Introduction to Grain Marketing</t>
  </si>
  <si>
    <t>MSU Grain Marketing Plan Template</t>
  </si>
  <si>
    <t>Pre-Harvest (Strategic) Plan:</t>
  </si>
  <si>
    <t>A pre-harvest plan is considered to be more strategic in nature, because the window to begin pricing grain starts before harvest. Expected production can be marketed potentially over the course of multiple years.</t>
  </si>
  <si>
    <t>A post-harvest plan is considered more tactical in nature because you have to respond to the market environment. Carrying charges, local basis, and size of the local grain harvest can influence the pricing opportunities in your area.</t>
  </si>
  <si>
    <t>Post-Harvest (Tactical) Plan:</t>
  </si>
  <si>
    <t>Pre-Harvest Market Plan:</t>
  </si>
  <si>
    <t>Post-Harvest Market Plan:</t>
  </si>
  <si>
    <t>Key Concepts:</t>
  </si>
  <si>
    <t>The intent of your plan is to determine how to achieve a good price with your marketing strategies. The goals can be as short as a single sentence or a longer, more thought-out statement. Your goal may be to sell 25% or 50% of your entire expected production. If you have crop insurance with revenue protection, your goal may be to sell a quantity that matches the guaranteed bushels covered in the policy.</t>
  </si>
  <si>
    <t>Once you’ve identified how much of your production will be pre-harvest marketed, break the total number down to smaller amounts. If you plan to consider futures contracts or options, using marketing totals in increments of 5,000 bushels would be recommended. If you don’t plan to use those pricing decision tools, 1,000-bushel increments are the most commonly used.</t>
  </si>
  <si>
    <r>
      <t>To set a pricing target, first determine the average price you want to reach and then create price targets around that average. This includes setting a</t>
    </r>
    <r>
      <rPr>
        <i/>
        <sz val="11"/>
        <color theme="1"/>
        <rFont val="Calibri"/>
        <family val="2"/>
        <scheme val="minor"/>
      </rPr>
      <t xml:space="preserve"> minimum price</t>
    </r>
    <r>
      <rPr>
        <sz val="11"/>
        <color theme="1"/>
        <rFont val="Calibri"/>
        <family val="2"/>
        <scheme val="minor"/>
      </rPr>
      <t xml:space="preserve"> objective and a </t>
    </r>
    <r>
      <rPr>
        <i/>
        <sz val="11"/>
        <color theme="1"/>
        <rFont val="Calibri"/>
        <family val="2"/>
        <scheme val="minor"/>
      </rPr>
      <t>maximum price</t>
    </r>
    <r>
      <rPr>
        <sz val="11"/>
        <color theme="1"/>
        <rFont val="Calibri"/>
        <family val="2"/>
        <scheme val="minor"/>
      </rPr>
      <t xml:space="preserve"> objective. A </t>
    </r>
    <r>
      <rPr>
        <i/>
        <sz val="11"/>
        <color theme="1"/>
        <rFont val="Calibri"/>
        <family val="2"/>
        <scheme val="minor"/>
      </rPr>
      <t>minimum price</t>
    </r>
    <r>
      <rPr>
        <sz val="11"/>
        <color theme="1"/>
        <rFont val="Calibri"/>
        <family val="2"/>
        <scheme val="minor"/>
      </rPr>
      <t xml:space="preserve"> objective sets the floor for what you are willing to price grain. This price target should be no less than the cost of production for your farm, including your cash flow needs. The </t>
    </r>
    <r>
      <rPr>
        <i/>
        <sz val="11"/>
        <color theme="1"/>
        <rFont val="Calibri"/>
        <family val="2"/>
        <scheme val="minor"/>
      </rPr>
      <t>maximum price</t>
    </r>
    <r>
      <rPr>
        <sz val="11"/>
        <color theme="1"/>
        <rFont val="Calibri"/>
        <family val="2"/>
        <scheme val="minor"/>
      </rPr>
      <t xml:space="preserve"> objective is the highest price you reasonably expect to achieve in this marketing season.</t>
    </r>
  </si>
  <si>
    <t>Bushel Objective(s) &amp; Action Steps:</t>
  </si>
  <si>
    <t>Plan Goals:</t>
  </si>
  <si>
    <t>Bushel Objectives:</t>
  </si>
  <si>
    <t>Pricing Targets:</t>
  </si>
  <si>
    <t>Pricing Decision Tools:</t>
  </si>
  <si>
    <t>Decision Deadlines:</t>
  </si>
  <si>
    <t>Exit Strategy</t>
  </si>
  <si>
    <t>(Pricing Targets + Decision Deadline)</t>
  </si>
  <si>
    <t>Price Tracker:</t>
  </si>
  <si>
    <t>Navigating Tabs:</t>
  </si>
  <si>
    <r>
      <t xml:space="preserve">Enter year of plan, expected production, desired market plan goals, and bushel objectives, target prices, pricing decision tools, and decision deadlines.  Entry area for provisions of early sales if market conditions meet expectations or how to consider approaching sales when considering prices at decision deadlines is also provided. </t>
    </r>
    <r>
      <rPr>
        <i/>
        <sz val="11"/>
        <color theme="1"/>
        <rFont val="Calibri"/>
        <family val="2"/>
        <scheme val="minor"/>
      </rPr>
      <t>(Example provided)</t>
    </r>
  </si>
  <si>
    <r>
      <t xml:space="preserve">Enter year of plan, expected production to sell, desired market plan goals, and bushel objectives. Bushel objectives focus on quantities per sale, pricing decision tools to use, and a description of pricing targets and decision deadlines as part of an exit strategy. </t>
    </r>
    <r>
      <rPr>
        <i/>
        <sz val="11"/>
        <color theme="1"/>
        <rFont val="Calibri"/>
        <family val="2"/>
        <scheme val="minor"/>
      </rPr>
      <t>(Example provided)</t>
    </r>
  </si>
  <si>
    <r>
      <t xml:space="preserve">Enter total production to be marketed for the year. Track quantities of grain sold and prices received. Calculates a running average price per bushel received and amount of remaining production unpriced. </t>
    </r>
    <r>
      <rPr>
        <i/>
        <sz val="11"/>
        <color theme="1"/>
        <rFont val="Calibri"/>
        <family val="2"/>
        <scheme val="minor"/>
      </rPr>
      <t>(Example provided)</t>
    </r>
  </si>
  <si>
    <t>Based on:</t>
  </si>
  <si>
    <t>Pricing decision tools help to decide how you’re going to price grain once you reach a decision deadline. You can choose from a number of decision tools as outlined in the following bulletin and decision tool from MSU Extension:</t>
  </si>
  <si>
    <t xml:space="preserve">Bulletin E-3416: Introduction to Grain Marketing </t>
  </si>
  <si>
    <t>Exit Strategies:</t>
  </si>
  <si>
    <t>In a post-harvest marketing plan, decision deadlines become part of your farm's exit strategies to ensure all grain is sold prior to next year's harvest. Pricing targets are also included in exit strategies. After harvest, you want to set targets above the price you could have obtained at harvest, plus cover storage and any other costs. Use a combination of price targets along with decision deadlines to create your exit strategies and sell all your marketable grain.</t>
  </si>
  <si>
    <t>The Grain Marketing Plan Template is designed to help in developing a proactive strategy to price and sell your farm's grain production.</t>
  </si>
  <si>
    <t>Decision deadlines ensure that you are proactive about pricing grain, especially if prices do not meet your price targets. Target prices and decision deadlines work together to help you make sales throughout the year. Be conscious of seasonal pricing patterns and correspond your decision deadlines to when prices are traditionally highest. Your cash flow needs are another consideration when selecting decision deadlines. Plan ahead and meet cash flow needs by setting decision deadlines ahead of payment dates.</t>
  </si>
  <si>
    <t>Pre-harvest/</t>
  </si>
  <si>
    <t>Post-harvest</t>
  </si>
  <si>
    <t>Plan goals</t>
  </si>
  <si>
    <t>Bushels to sell</t>
  </si>
  <si>
    <t>Price decision tool</t>
  </si>
  <si>
    <t>Decision deadline</t>
  </si>
  <si>
    <t>Bushels still in storage</t>
  </si>
  <si>
    <t>Revenue</t>
  </si>
  <si>
    <t>(price x bushels sold)</t>
  </si>
  <si>
    <t>Yield Expectations</t>
  </si>
  <si>
    <t>Acres</t>
  </si>
  <si>
    <t>Bushels to Sell</t>
  </si>
  <si>
    <t>Sales Expectations</t>
  </si>
  <si>
    <t>Full Season Grain Marketing Plan</t>
  </si>
  <si>
    <t>Formula:</t>
  </si>
  <si>
    <t>(break-even price x profit margin) + break-even price</t>
  </si>
  <si>
    <r>
      <t xml:space="preserve">- </t>
    </r>
    <r>
      <rPr>
        <sz val="12"/>
        <color rgb="FF000000"/>
        <rFont val="Aptos"/>
        <family val="2"/>
      </rPr>
      <t xml:space="preserve">Basis </t>
    </r>
  </si>
  <si>
    <r>
      <t xml:space="preserve">- </t>
    </r>
    <r>
      <rPr>
        <sz val="12"/>
        <color rgb="FF000000"/>
        <rFont val="Aptos"/>
        <family val="2"/>
      </rPr>
      <t>Futures</t>
    </r>
  </si>
  <si>
    <t xml:space="preserve">- Cash </t>
  </si>
  <si>
    <t>Sales Results</t>
  </si>
  <si>
    <t>Bushels</t>
  </si>
  <si>
    <t>Enter Text</t>
  </si>
  <si>
    <t xml:space="preserve">Production Season: </t>
  </si>
  <si>
    <r>
      <t xml:space="preserve">Average Price </t>
    </r>
    <r>
      <rPr>
        <sz val="11"/>
        <color theme="1"/>
        <rFont val="Aptos"/>
        <family val="2"/>
      </rPr>
      <t>(per bushel)</t>
    </r>
  </si>
  <si>
    <r>
      <rPr>
        <sz val="12"/>
        <color theme="1"/>
        <rFont val="Aptos"/>
        <family val="2"/>
      </rPr>
      <t xml:space="preserve">Break-Even Price </t>
    </r>
    <r>
      <rPr>
        <sz val="11"/>
        <color theme="1"/>
        <rFont val="Aptos"/>
        <family val="2"/>
      </rPr>
      <t>(cost of production)</t>
    </r>
  </si>
  <si>
    <r>
      <rPr>
        <sz val="12"/>
        <color theme="1"/>
        <rFont val="Aptos"/>
        <family val="2"/>
      </rPr>
      <t>Profit Margin</t>
    </r>
    <r>
      <rPr>
        <sz val="11"/>
        <color theme="1"/>
        <rFont val="Aptos"/>
        <family val="2"/>
      </rPr>
      <t xml:space="preserve"> (percent % above break-even)</t>
    </r>
  </si>
  <si>
    <r>
      <t xml:space="preserve">Expected Bushels </t>
    </r>
    <r>
      <rPr>
        <sz val="11"/>
        <color theme="1"/>
        <rFont val="Aptos"/>
        <family val="2"/>
      </rPr>
      <t>(per acre)</t>
    </r>
  </si>
  <si>
    <r>
      <t xml:space="preserve">Minimum Price Target </t>
    </r>
    <r>
      <rPr>
        <sz val="11"/>
        <color theme="1"/>
        <rFont val="Aptos"/>
        <family val="2"/>
      </rPr>
      <t>(per bushel)</t>
    </r>
  </si>
  <si>
    <t>Full Season Market Plan:</t>
  </si>
  <si>
    <t xml:space="preserve">A full-season plan to outline both the strategic and tactical aspects of your farm's grain marketing strategies. Formulas are in place to help with auto-calculating values, but can simply be replaced by typing within the corresponding cell.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</si>
</sst>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31" x14ac:knownFonts="1">
    <font>
      <sz val="11"/>
      <color theme="1"/>
      <name val="Calibri"/>
      <family val="2"/>
      <scheme val="minor"/>
    </font>
    <font>
      <sz val="14"/>
      <color theme="1"/>
      <name val="Calibri"/>
      <family val="2"/>
      <scheme val="minor"/>
    </font>
    <font>
      <b/>
      <sz val="14"/>
      <color theme="4"/>
      <name val="Calibri"/>
      <family val="2"/>
      <scheme val="minor"/>
    </font>
    <font>
      <b/>
      <sz val="11"/>
      <color rgb="FF0070C0"/>
      <name val="Calibri"/>
      <family val="2"/>
      <scheme val="minor"/>
    </font>
    <font>
      <sz val="11"/>
      <color theme="1"/>
      <name val="Calibri"/>
      <family val="2"/>
      <scheme val="minor"/>
    </font>
    <font>
      <b/>
      <sz val="12"/>
      <name val="Aptos"/>
      <family val="2"/>
    </font>
    <font>
      <b/>
      <u/>
      <sz val="16"/>
      <color theme="1"/>
      <name val="Aptos"/>
      <family val="2"/>
    </font>
    <font>
      <sz val="11"/>
      <color theme="1"/>
      <name val="Aptos"/>
      <family val="2"/>
    </font>
    <font>
      <sz val="12"/>
      <color theme="1"/>
      <name val="Aptos"/>
      <family val="2"/>
    </font>
    <font>
      <b/>
      <sz val="12"/>
      <color theme="1"/>
      <name val="Aptos"/>
      <family val="2"/>
    </font>
    <font>
      <b/>
      <u/>
      <sz val="12"/>
      <color theme="1"/>
      <name val="Aptos"/>
      <family val="2"/>
    </font>
    <font>
      <u/>
      <sz val="16"/>
      <color theme="1"/>
      <name val="Aptos"/>
      <family val="2"/>
    </font>
    <font>
      <b/>
      <sz val="11"/>
      <name val="Aptos"/>
      <family val="2"/>
    </font>
    <font>
      <b/>
      <sz val="11"/>
      <color theme="4"/>
      <name val="Aptos"/>
      <family val="2"/>
    </font>
    <font>
      <b/>
      <sz val="11"/>
      <color theme="0"/>
      <name val="Calibri"/>
      <family val="2"/>
      <scheme val="minor"/>
    </font>
    <font>
      <b/>
      <sz val="11"/>
      <color theme="1"/>
      <name val="Calibri"/>
      <family val="2"/>
      <scheme val="minor"/>
    </font>
    <font>
      <u/>
      <sz val="11"/>
      <color theme="10"/>
      <name val="Calibri"/>
      <family val="2"/>
      <scheme val="minor"/>
    </font>
    <font>
      <b/>
      <sz val="22"/>
      <color theme="0"/>
      <name val="Calibri"/>
      <family val="2"/>
      <scheme val="minor"/>
    </font>
    <font>
      <b/>
      <sz val="20"/>
      <color theme="0"/>
      <name val="Calibri"/>
      <family val="2"/>
      <scheme val="minor"/>
    </font>
    <font>
      <b/>
      <u/>
      <sz val="11"/>
      <color rgb="FF18453B"/>
      <name val="Calibri"/>
      <family val="2"/>
      <scheme val="minor"/>
    </font>
    <font>
      <i/>
      <sz val="11"/>
      <color theme="1"/>
      <name val="Calibri"/>
      <family val="2"/>
      <scheme val="minor"/>
    </font>
    <font>
      <b/>
      <i/>
      <u/>
      <sz val="11"/>
      <color theme="1"/>
      <name val="Calibri"/>
      <family val="2"/>
      <scheme val="minor"/>
    </font>
    <font>
      <b/>
      <i/>
      <u/>
      <sz val="12"/>
      <color theme="1"/>
      <name val="Calibri"/>
      <family val="2"/>
      <scheme val="minor"/>
    </font>
    <font>
      <b/>
      <sz val="11"/>
      <color rgb="FF18453B"/>
      <name val="Calibri"/>
      <family val="2"/>
      <scheme val="minor"/>
    </font>
    <font>
      <sz val="11"/>
      <color rgb="FF18453B"/>
      <name val="Calibri"/>
      <family val="2"/>
      <scheme val="minor"/>
    </font>
    <font>
      <b/>
      <i/>
      <sz val="12"/>
      <name val="Aptos"/>
      <family val="2"/>
    </font>
    <font>
      <b/>
      <sz val="12"/>
      <color rgb="FF000000"/>
      <name val="Aptos"/>
      <family val="2"/>
    </font>
    <font>
      <sz val="12"/>
      <color rgb="FF000000"/>
      <name val="Aptos"/>
      <family val="2"/>
    </font>
    <font>
      <i/>
      <sz val="11"/>
      <color rgb="FF000000"/>
      <name val="Aptos"/>
      <family val="2"/>
    </font>
    <font>
      <b/>
      <sz val="12"/>
      <color theme="4"/>
      <name val="Aptos"/>
      <family val="2"/>
    </font>
    <font>
      <i/>
      <sz val="11"/>
      <color theme="1"/>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18453B"/>
        <bgColor indexed="64"/>
      </patternFill>
    </fill>
    <fill>
      <patternFill patternType="solid">
        <fgColor theme="0"/>
        <bgColor indexed="64"/>
      </patternFill>
    </fill>
    <fill>
      <patternFill patternType="solid">
        <fgColor rgb="FFBFBFBF"/>
        <bgColor indexed="64"/>
      </patternFill>
    </fill>
    <fill>
      <patternFill patternType="solid">
        <fgColor rgb="FFE7E7E7"/>
        <bgColor indexed="64"/>
      </patternFill>
    </fill>
    <fill>
      <patternFill patternType="solid">
        <fgColor rgb="FFFFFFFF"/>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rgb="FF000000"/>
      </left>
      <right/>
      <top style="thick">
        <color rgb="FF000000"/>
      </top>
      <bottom/>
      <diagonal/>
    </border>
    <border>
      <left style="medium">
        <color rgb="FF000000"/>
      </left>
      <right/>
      <top/>
      <bottom style="medium">
        <color indexed="64"/>
      </bottom>
      <diagonal/>
    </border>
    <border>
      <left/>
      <right/>
      <top style="thick">
        <color rgb="FF000000"/>
      </top>
      <bottom/>
      <diagonal/>
    </border>
    <border>
      <left/>
      <right style="medium">
        <color rgb="FF000000"/>
      </right>
      <top style="thick">
        <color rgb="FF000000"/>
      </top>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16" fillId="0" borderId="0" applyNumberFormat="0" applyFill="0" applyBorder="0" applyAlignment="0" applyProtection="0"/>
    <xf numFmtId="9" fontId="4" fillId="0" borderId="0" applyFont="0" applyFill="0" applyBorder="0" applyAlignment="0" applyProtection="0"/>
  </cellStyleXfs>
  <cellXfs count="13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3" fillId="0" borderId="0" xfId="0" applyFont="1" applyAlignment="1">
      <alignment horizontal="center"/>
    </xf>
    <xf numFmtId="0" fontId="1" fillId="3" borderId="5" xfId="0" applyFont="1" applyFill="1" applyBorder="1" applyAlignment="1">
      <alignment horizontal="center"/>
    </xf>
    <xf numFmtId="8" fontId="1" fillId="4" borderId="2" xfId="0" applyNumberFormat="1" applyFont="1" applyFill="1" applyBorder="1" applyAlignment="1">
      <alignment horizontal="center"/>
    </xf>
    <xf numFmtId="164" fontId="1" fillId="0" borderId="2" xfId="0" applyNumberFormat="1" applyFont="1" applyBorder="1" applyAlignment="1">
      <alignment horizontal="center"/>
    </xf>
    <xf numFmtId="0" fontId="5" fillId="0" borderId="3" xfId="0" applyFont="1" applyBorder="1" applyAlignment="1">
      <alignment horizontal="center"/>
    </xf>
    <xf numFmtId="0" fontId="7" fillId="0" borderId="0" xfId="0" applyFont="1"/>
    <xf numFmtId="0" fontId="8" fillId="0" borderId="0" xfId="0" applyFont="1"/>
    <xf numFmtId="0" fontId="9" fillId="0" borderId="0" xfId="0" applyFont="1"/>
    <xf numFmtId="0" fontId="10" fillId="0" borderId="0" xfId="0" applyFont="1" applyAlignment="1">
      <alignment horizontal="center"/>
    </xf>
    <xf numFmtId="0" fontId="10" fillId="0" borderId="0" xfId="0" applyFont="1"/>
    <xf numFmtId="0" fontId="9" fillId="0" borderId="0" xfId="0" applyFont="1" applyAlignment="1">
      <alignment horizontal="left"/>
    </xf>
    <xf numFmtId="0" fontId="9" fillId="0" borderId="6" xfId="0" applyFont="1" applyBorder="1" applyAlignment="1">
      <alignment horizontal="center"/>
    </xf>
    <xf numFmtId="0" fontId="12" fillId="0" borderId="3" xfId="0" applyFont="1" applyBorder="1" applyAlignment="1">
      <alignment horizontal="center"/>
    </xf>
    <xf numFmtId="0" fontId="12" fillId="0" borderId="3" xfId="0" applyFont="1" applyBorder="1"/>
    <xf numFmtId="0" fontId="10" fillId="0" borderId="0" xfId="0" applyFont="1" applyAlignment="1">
      <alignment horizontal="left"/>
    </xf>
    <xf numFmtId="3" fontId="2" fillId="2" borderId="2" xfId="0" applyNumberFormat="1" applyFont="1" applyFill="1" applyBorder="1" applyAlignment="1">
      <alignment horizontal="center"/>
    </xf>
    <xf numFmtId="44" fontId="2" fillId="2" borderId="2" xfId="2" applyFont="1" applyFill="1" applyBorder="1" applyAlignment="1">
      <alignment horizontal="center"/>
    </xf>
    <xf numFmtId="3" fontId="1" fillId="4" borderId="2" xfId="0" applyNumberFormat="1" applyFont="1" applyFill="1" applyBorder="1" applyAlignment="1">
      <alignment horizontal="center"/>
    </xf>
    <xf numFmtId="164" fontId="1" fillId="4" borderId="2" xfId="2" applyNumberFormat="1" applyFont="1" applyFill="1" applyBorder="1" applyAlignment="1">
      <alignment horizontal="center"/>
    </xf>
    <xf numFmtId="3" fontId="1" fillId="3" borderId="4" xfId="0" applyNumberFormat="1" applyFont="1" applyFill="1" applyBorder="1" applyAlignment="1">
      <alignment horizontal="center"/>
    </xf>
    <xf numFmtId="0" fontId="1" fillId="2" borderId="8" xfId="0" applyFont="1" applyFill="1" applyBorder="1" applyAlignment="1">
      <alignment horizontal="center"/>
    </xf>
    <xf numFmtId="3" fontId="2" fillId="2" borderId="2" xfId="1" applyNumberFormat="1" applyFont="1" applyFill="1" applyBorder="1" applyAlignment="1">
      <alignment horizontal="center"/>
    </xf>
    <xf numFmtId="0" fontId="13" fillId="2" borderId="1" xfId="0" applyFont="1" applyFill="1" applyBorder="1" applyAlignment="1">
      <alignment horizontal="center"/>
    </xf>
    <xf numFmtId="0" fontId="13" fillId="2" borderId="2" xfId="0" applyFont="1" applyFill="1" applyBorder="1" applyAlignment="1">
      <alignment horizontal="left" vertical="top" wrapText="1"/>
    </xf>
    <xf numFmtId="0" fontId="13" fillId="2" borderId="2" xfId="0" applyFont="1" applyFill="1" applyBorder="1" applyAlignment="1">
      <alignment horizontal="center"/>
    </xf>
    <xf numFmtId="0" fontId="13" fillId="2" borderId="2" xfId="0" applyFont="1" applyFill="1" applyBorder="1"/>
    <xf numFmtId="9" fontId="13" fillId="2" borderId="2" xfId="0" applyNumberFormat="1" applyFont="1" applyFill="1" applyBorder="1" applyAlignment="1">
      <alignment horizontal="center"/>
    </xf>
    <xf numFmtId="8" fontId="13" fillId="2" borderId="2" xfId="0" applyNumberFormat="1" applyFont="1" applyFill="1" applyBorder="1" applyAlignment="1">
      <alignment horizontal="center"/>
    </xf>
    <xf numFmtId="0" fontId="13" fillId="2" borderId="7" xfId="0" applyFont="1" applyFill="1" applyBorder="1"/>
    <xf numFmtId="0" fontId="13" fillId="2" borderId="2" xfId="0" applyFont="1" applyFill="1" applyBorder="1" applyAlignment="1">
      <alignment horizontal="left"/>
    </xf>
    <xf numFmtId="0" fontId="18" fillId="5" borderId="16" xfId="0" applyFont="1" applyFill="1" applyBorder="1"/>
    <xf numFmtId="0" fontId="18" fillId="5" borderId="0" xfId="0" applyFont="1" applyFill="1"/>
    <xf numFmtId="0" fontId="14" fillId="5" borderId="16" xfId="0" applyFont="1" applyFill="1" applyBorder="1"/>
    <xf numFmtId="0" fontId="14" fillId="5" borderId="0" xfId="0" applyFont="1" applyFill="1"/>
    <xf numFmtId="0" fontId="14" fillId="5" borderId="12" xfId="0" applyFont="1" applyFill="1" applyBorder="1"/>
    <xf numFmtId="0" fontId="14" fillId="5" borderId="13" xfId="0" applyFont="1" applyFill="1" applyBorder="1"/>
    <xf numFmtId="0" fontId="0" fillId="6" borderId="0" xfId="0" applyFill="1"/>
    <xf numFmtId="0" fontId="15" fillId="6" borderId="0" xfId="0" applyFont="1" applyFill="1" applyAlignment="1">
      <alignment horizontal="left" wrapText="1"/>
    </xf>
    <xf numFmtId="0" fontId="20" fillId="6" borderId="0" xfId="0" applyFont="1" applyFill="1" applyAlignment="1">
      <alignment horizontal="left" wrapText="1"/>
    </xf>
    <xf numFmtId="0" fontId="15" fillId="6" borderId="0" xfId="0" quotePrefix="1" applyFont="1" applyFill="1" applyAlignment="1">
      <alignment horizontal="center" vertical="center"/>
    </xf>
    <xf numFmtId="0" fontId="22" fillId="6" borderId="17" xfId="0" applyFont="1" applyFill="1" applyBorder="1" applyAlignment="1">
      <alignment horizontal="left" wrapText="1"/>
    </xf>
    <xf numFmtId="0" fontId="20" fillId="6" borderId="17" xfId="0" applyFont="1" applyFill="1" applyBorder="1" applyAlignment="1">
      <alignment horizontal="left" wrapText="1"/>
    </xf>
    <xf numFmtId="0" fontId="0" fillId="6" borderId="18" xfId="0" applyFill="1" applyBorder="1" applyAlignment="1">
      <alignment horizontal="left" wrapText="1"/>
    </xf>
    <xf numFmtId="0" fontId="0" fillId="6" borderId="0" xfId="0" applyFill="1" applyAlignment="1">
      <alignment horizontal="left"/>
    </xf>
    <xf numFmtId="0" fontId="19" fillId="6" borderId="0" xfId="3" applyFont="1" applyFill="1" applyAlignment="1">
      <alignment horizontal="center"/>
    </xf>
    <xf numFmtId="0" fontId="0" fillId="6" borderId="8" xfId="0" applyFill="1" applyBorder="1" applyAlignment="1">
      <alignment horizontal="left" wrapText="1"/>
    </xf>
    <xf numFmtId="0" fontId="0" fillId="6" borderId="8" xfId="0" applyFill="1" applyBorder="1" applyAlignment="1">
      <alignment horizontal="left" vertical="center" wrapText="1"/>
    </xf>
    <xf numFmtId="0" fontId="0" fillId="6" borderId="18" xfId="0" applyFill="1" applyBorder="1" applyAlignment="1">
      <alignment horizontal="left" vertical="center" wrapText="1"/>
    </xf>
    <xf numFmtId="0" fontId="0" fillId="6" borderId="8" xfId="0" applyFill="1" applyBorder="1" applyAlignment="1">
      <alignment vertical="center" wrapText="1"/>
    </xf>
    <xf numFmtId="0" fontId="21" fillId="6" borderId="0" xfId="0" applyFont="1" applyFill="1" applyAlignment="1">
      <alignment horizontal="left" vertical="center" wrapText="1"/>
    </xf>
    <xf numFmtId="9" fontId="13" fillId="2" borderId="2" xfId="0" applyNumberFormat="1"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5" fillId="0" borderId="3" xfId="0" applyFont="1" applyBorder="1" applyAlignment="1">
      <alignment horizontal="center"/>
    </xf>
    <xf numFmtId="0" fontId="24" fillId="6" borderId="0" xfId="0" applyFont="1" applyFill="1"/>
    <xf numFmtId="0" fontId="23" fillId="6" borderId="2" xfId="3" applyFont="1" applyFill="1" applyBorder="1" applyAlignment="1">
      <alignment horizontal="center" vertical="center"/>
    </xf>
    <xf numFmtId="0" fontId="23" fillId="6" borderId="3"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2" xfId="0" applyFont="1" applyFill="1" applyBorder="1" applyAlignment="1">
      <alignment horizontal="center" vertical="center"/>
    </xf>
    <xf numFmtId="0" fontId="23" fillId="6" borderId="6"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0" fillId="6" borderId="6" xfId="0" applyFill="1" applyBorder="1" applyAlignment="1">
      <alignment horizontal="left" vertical="center" wrapText="1"/>
    </xf>
    <xf numFmtId="0" fontId="19" fillId="6" borderId="19" xfId="3" applyFont="1" applyFill="1" applyBorder="1" applyAlignment="1">
      <alignment horizontal="left" vertical="center" wrapText="1"/>
    </xf>
    <xf numFmtId="0" fontId="19" fillId="6" borderId="3" xfId="3" applyFont="1" applyFill="1" applyBorder="1" applyAlignment="1">
      <alignment horizontal="left" vertical="center" wrapText="1"/>
    </xf>
    <xf numFmtId="0" fontId="15" fillId="6" borderId="0" xfId="0" applyFont="1" applyFill="1" applyAlignment="1">
      <alignment wrapText="1"/>
    </xf>
    <xf numFmtId="0" fontId="27" fillId="7" borderId="25" xfId="0" applyFont="1" applyFill="1" applyBorder="1" applyAlignment="1">
      <alignment vertical="center"/>
    </xf>
    <xf numFmtId="0" fontId="27" fillId="7" borderId="26" xfId="0" applyFont="1" applyFill="1" applyBorder="1" applyAlignment="1">
      <alignment vertical="center"/>
    </xf>
    <xf numFmtId="0" fontId="28" fillId="7" borderId="25" xfId="0" applyFont="1" applyFill="1" applyBorder="1" applyAlignment="1">
      <alignment vertical="center"/>
    </xf>
    <xf numFmtId="0" fontId="29" fillId="2" borderId="1" xfId="0" applyFont="1" applyFill="1" applyBorder="1" applyAlignment="1">
      <alignment horizontal="center"/>
    </xf>
    <xf numFmtId="3" fontId="8" fillId="8" borderId="14" xfId="0" applyNumberFormat="1" applyFont="1" applyFill="1" applyBorder="1" applyAlignment="1">
      <alignment horizontal="center" vertical="center"/>
    </xf>
    <xf numFmtId="0" fontId="7" fillId="6" borderId="0" xfId="0" applyFont="1" applyFill="1"/>
    <xf numFmtId="0" fontId="6" fillId="6" borderId="0" xfId="0" applyFont="1" applyFill="1" applyAlignment="1">
      <alignment horizontal="center"/>
    </xf>
    <xf numFmtId="0" fontId="9" fillId="6" borderId="0" xfId="0" applyFont="1" applyFill="1"/>
    <xf numFmtId="0" fontId="8" fillId="6" borderId="0" xfId="0" applyFont="1" applyFill="1"/>
    <xf numFmtId="0" fontId="29" fillId="6" borderId="1" xfId="0" applyFont="1" applyFill="1" applyBorder="1" applyAlignment="1">
      <alignment horizontal="center"/>
    </xf>
    <xf numFmtId="164" fontId="29" fillId="6" borderId="1" xfId="0" applyNumberFormat="1" applyFont="1" applyFill="1" applyBorder="1" applyAlignment="1">
      <alignment horizontal="center"/>
    </xf>
    <xf numFmtId="9" fontId="29" fillId="6" borderId="1" xfId="4" applyFont="1" applyFill="1" applyBorder="1" applyAlignment="1">
      <alignment horizontal="center"/>
    </xf>
    <xf numFmtId="3" fontId="9" fillId="6" borderId="0" xfId="1" applyNumberFormat="1" applyFont="1" applyFill="1" applyAlignment="1">
      <alignment horizontal="center"/>
    </xf>
    <xf numFmtId="164" fontId="9" fillId="6" borderId="0" xfId="0" applyNumberFormat="1" applyFont="1" applyFill="1" applyAlignment="1">
      <alignment horizontal="center"/>
    </xf>
    <xf numFmtId="0" fontId="30" fillId="6" borderId="0" xfId="0" applyFont="1" applyFill="1"/>
    <xf numFmtId="0" fontId="8" fillId="7" borderId="25" xfId="0" quotePrefix="1" applyFont="1" applyFill="1" applyBorder="1" applyAlignment="1">
      <alignment horizontal="left" vertical="center"/>
    </xf>
    <xf numFmtId="0" fontId="27" fillId="7" borderId="25" xfId="0" quotePrefix="1" applyFont="1" applyFill="1" applyBorder="1" applyAlignment="1">
      <alignment horizontal="left" vertical="center"/>
    </xf>
    <xf numFmtId="164" fontId="8" fillId="9" borderId="14" xfId="0" applyNumberFormat="1" applyFont="1" applyFill="1" applyBorder="1" applyAlignment="1">
      <alignment horizontal="center" vertical="center"/>
    </xf>
    <xf numFmtId="0" fontId="29" fillId="8" borderId="14" xfId="0" applyFont="1" applyFill="1" applyBorder="1" applyAlignment="1">
      <alignment horizontal="center" vertical="center"/>
    </xf>
    <xf numFmtId="3" fontId="29" fillId="9" borderId="14" xfId="0" applyNumberFormat="1" applyFont="1" applyFill="1" applyBorder="1" applyAlignment="1">
      <alignment horizontal="center" vertical="center"/>
    </xf>
    <xf numFmtId="164" fontId="29" fillId="8" borderId="14" xfId="0" applyNumberFormat="1" applyFont="1" applyFill="1" applyBorder="1" applyAlignment="1">
      <alignment horizontal="center" vertical="center"/>
    </xf>
    <xf numFmtId="164" fontId="29" fillId="9" borderId="14" xfId="0" applyNumberFormat="1" applyFont="1" applyFill="1" applyBorder="1" applyAlignment="1">
      <alignment horizontal="center" vertical="center"/>
    </xf>
    <xf numFmtId="0" fontId="29" fillId="9" borderId="14" xfId="0" applyFont="1" applyFill="1" applyBorder="1" applyAlignment="1">
      <alignment horizontal="center" vertical="center"/>
    </xf>
    <xf numFmtId="0" fontId="8" fillId="6" borderId="0" xfId="0" applyFont="1" applyFill="1" applyAlignment="1">
      <alignment horizontal="center"/>
    </xf>
    <xf numFmtId="3" fontId="9" fillId="6" borderId="0" xfId="0" applyNumberFormat="1" applyFont="1" applyFill="1" applyAlignment="1">
      <alignment horizontal="center"/>
    </xf>
    <xf numFmtId="0" fontId="23" fillId="6" borderId="3" xfId="3" applyFont="1" applyFill="1" applyBorder="1" applyAlignment="1">
      <alignment horizontal="center" vertical="center"/>
    </xf>
    <xf numFmtId="0" fontId="0" fillId="6" borderId="18" xfId="0" applyFill="1" applyBorder="1" applyAlignment="1">
      <alignment vertical="center" wrapText="1"/>
    </xf>
    <xf numFmtId="0" fontId="29" fillId="7" borderId="22" xfId="0" applyFont="1" applyFill="1" applyBorder="1" applyAlignment="1">
      <alignment horizontal="center" vertical="center"/>
    </xf>
    <xf numFmtId="0" fontId="29" fillId="7" borderId="23" xfId="0" applyFont="1" applyFill="1" applyBorder="1" applyAlignment="1">
      <alignment horizontal="center" vertical="center"/>
    </xf>
    <xf numFmtId="0" fontId="29" fillId="7" borderId="13" xfId="0" applyFont="1" applyFill="1" applyBorder="1" applyAlignment="1">
      <alignment horizontal="center" vertical="center"/>
    </xf>
    <xf numFmtId="0" fontId="29" fillId="7" borderId="24" xfId="0" applyFont="1" applyFill="1" applyBorder="1" applyAlignment="1">
      <alignment horizontal="center" vertical="center"/>
    </xf>
    <xf numFmtId="0" fontId="15" fillId="6" borderId="0" xfId="0" applyFont="1" applyFill="1" applyAlignment="1">
      <alignment horizontal="center" wrapText="1"/>
    </xf>
    <xf numFmtId="0" fontId="19" fillId="6" borderId="0" xfId="3" applyFont="1" applyFill="1" applyAlignment="1">
      <alignment horizontal="center"/>
    </xf>
    <xf numFmtId="0" fontId="17" fillId="5" borderId="10" xfId="0" applyFont="1" applyFill="1" applyBorder="1" applyAlignment="1">
      <alignment horizontal="center"/>
    </xf>
    <xf numFmtId="0" fontId="17" fillId="5" borderId="9" xfId="0" applyFont="1" applyFill="1" applyBorder="1" applyAlignment="1">
      <alignment horizontal="center"/>
    </xf>
    <xf numFmtId="0" fontId="17" fillId="5" borderId="16" xfId="0" applyFont="1" applyFill="1" applyBorder="1" applyAlignment="1">
      <alignment horizontal="center"/>
    </xf>
    <xf numFmtId="0" fontId="17" fillId="5" borderId="0" xfId="0" applyFont="1" applyFill="1" applyAlignment="1">
      <alignment horizontal="center"/>
    </xf>
    <xf numFmtId="0" fontId="14" fillId="5" borderId="16" xfId="0" applyFont="1" applyFill="1" applyBorder="1" applyAlignment="1">
      <alignment horizontal="center" vertical="center"/>
    </xf>
    <xf numFmtId="0" fontId="14" fillId="5" borderId="0" xfId="0" applyFont="1" applyFill="1" applyAlignment="1">
      <alignment horizontal="center" vertic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9" fillId="0" borderId="15" xfId="0" applyFont="1" applyBorder="1" applyAlignment="1">
      <alignment horizontal="left" wrapText="1"/>
    </xf>
    <xf numFmtId="0" fontId="6" fillId="0" borderId="0" xfId="0" applyFont="1" applyAlignment="1">
      <alignment horizontal="center"/>
    </xf>
    <xf numFmtId="0" fontId="13" fillId="2" borderId="4" xfId="0" applyFont="1" applyFill="1" applyBorder="1" applyAlignment="1">
      <alignment horizontal="left"/>
    </xf>
    <xf numFmtId="0" fontId="13" fillId="2" borderId="5" xfId="0" applyFont="1" applyFill="1" applyBorder="1" applyAlignment="1">
      <alignment horizontal="left"/>
    </xf>
    <xf numFmtId="0" fontId="13" fillId="2" borderId="10"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14" xfId="0" applyFont="1" applyFill="1" applyBorder="1" applyAlignment="1">
      <alignment horizontal="left" vertical="top" wrapText="1"/>
    </xf>
    <xf numFmtId="164" fontId="8" fillId="9" borderId="27" xfId="0" applyNumberFormat="1" applyFont="1" applyFill="1" applyBorder="1" applyAlignment="1">
      <alignment horizontal="center" vertical="center"/>
    </xf>
    <xf numFmtId="0" fontId="8" fillId="9" borderId="25" xfId="0" applyFont="1" applyFill="1" applyBorder="1" applyAlignment="1">
      <alignment horizontal="center" vertical="center"/>
    </xf>
    <xf numFmtId="0" fontId="29" fillId="2" borderId="4" xfId="0" applyFont="1" applyFill="1" applyBorder="1" applyAlignment="1">
      <alignment horizontal="center"/>
    </xf>
    <xf numFmtId="0" fontId="29" fillId="2" borderId="5" xfId="0" applyFont="1" applyFill="1" applyBorder="1" applyAlignment="1">
      <alignment horizontal="center"/>
    </xf>
    <xf numFmtId="0" fontId="6" fillId="6" borderId="0" xfId="0" applyFont="1" applyFill="1" applyAlignment="1">
      <alignment horizontal="center"/>
    </xf>
    <xf numFmtId="0" fontId="26" fillId="7" borderId="20" xfId="0" applyFont="1" applyFill="1" applyBorder="1" applyAlignment="1">
      <alignment vertical="center"/>
    </xf>
    <xf numFmtId="0" fontId="26" fillId="7" borderId="21" xfId="0" applyFont="1" applyFill="1" applyBorder="1" applyAlignment="1">
      <alignment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184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1866900</xdr:colOff>
      <xdr:row>3</xdr:row>
      <xdr:rowOff>195262</xdr:rowOff>
    </xdr:from>
    <xdr:ext cx="2681733" cy="519113"/>
    <xdr:pic>
      <xdr:nvPicPr>
        <xdr:cNvPr id="2" name="Picture 1">
          <a:extLst>
            <a:ext uri="{FF2B5EF4-FFF2-40B4-BE49-F238E27FC236}">
              <a16:creationId xmlns:a16="http://schemas.microsoft.com/office/drawing/2014/main" id="{43A926D0-918D-41AA-BEA8-C027E202E1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9667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2543175</xdr:colOff>
      <xdr:row>39</xdr:row>
      <xdr:rowOff>195704</xdr:rowOff>
    </xdr:from>
    <xdr:to>
      <xdr:col>5</xdr:col>
      <xdr:colOff>5286375</xdr:colOff>
      <xdr:row>42</xdr:row>
      <xdr:rowOff>69212</xdr:rowOff>
    </xdr:to>
    <xdr:pic>
      <xdr:nvPicPr>
        <xdr:cNvPr id="3" name="Picture 2">
          <a:extLst>
            <a:ext uri="{FF2B5EF4-FFF2-40B4-BE49-F238E27FC236}">
              <a16:creationId xmlns:a16="http://schemas.microsoft.com/office/drawing/2014/main" id="{6600087C-4177-5ED8-68A5-4D5CBAF7EA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8700" y="7844279"/>
          <a:ext cx="2743200" cy="492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7134225</xdr:colOff>
      <xdr:row>27</xdr:row>
      <xdr:rowOff>129029</xdr:rowOff>
    </xdr:from>
    <xdr:to>
      <xdr:col>3</xdr:col>
      <xdr:colOff>9877425</xdr:colOff>
      <xdr:row>29</xdr:row>
      <xdr:rowOff>202562</xdr:rowOff>
    </xdr:to>
    <xdr:pic>
      <xdr:nvPicPr>
        <xdr:cNvPr id="2" name="Picture 1">
          <a:extLst>
            <a:ext uri="{FF2B5EF4-FFF2-40B4-BE49-F238E27FC236}">
              <a16:creationId xmlns:a16="http://schemas.microsoft.com/office/drawing/2014/main" id="{093A4431-0062-409F-904E-5F46F6232E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11125" y="8330054"/>
          <a:ext cx="2743200" cy="4926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9525</xdr:colOff>
      <xdr:row>1</xdr:row>
      <xdr:rowOff>47625</xdr:rowOff>
    </xdr:from>
    <xdr:to>
      <xdr:col>28</xdr:col>
      <xdr:colOff>20328</xdr:colOff>
      <xdr:row>24</xdr:row>
      <xdr:rowOff>86632</xdr:rowOff>
    </xdr:to>
    <xdr:pic>
      <xdr:nvPicPr>
        <xdr:cNvPr id="2" name="Picture 1">
          <a:extLst>
            <a:ext uri="{FF2B5EF4-FFF2-40B4-BE49-F238E27FC236}">
              <a16:creationId xmlns:a16="http://schemas.microsoft.com/office/drawing/2014/main" id="{7254B1B5-97F0-3B73-5FE6-9328B2D3E1D8}"/>
            </a:ext>
          </a:extLst>
        </xdr:cNvPr>
        <xdr:cNvPicPr>
          <a:picLocks noChangeAspect="1"/>
        </xdr:cNvPicPr>
      </xdr:nvPicPr>
      <xdr:blipFill>
        <a:blip xmlns:r="http://schemas.openxmlformats.org/officeDocument/2006/relationships" r:embed="rId1"/>
        <a:stretch>
          <a:fillRect/>
        </a:stretch>
      </xdr:blipFill>
      <xdr:spPr>
        <a:xfrm>
          <a:off x="13973175" y="238125"/>
          <a:ext cx="9154803" cy="64969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nr.msu.edu/resources/msu-grain-marketing-evaluation-tool" TargetMode="External"/><Relationship Id="rId2" Type="http://schemas.openxmlformats.org/officeDocument/2006/relationships/hyperlink" Target="https://www.canr.msu.edu/resources/introduction-to-grain-marketing" TargetMode="External"/><Relationship Id="rId1" Type="http://schemas.openxmlformats.org/officeDocument/2006/relationships/hyperlink" Target="https://www.canr.msu.edu/resources/introduction-to-grain-marketin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FF68B-AC6C-46CB-B521-BA60581C65D2}">
  <dimension ref="A1:N38"/>
  <sheetViews>
    <sheetView tabSelected="1" workbookViewId="0">
      <selection activeCell="C32" sqref="C32"/>
    </sheetView>
  </sheetViews>
  <sheetFormatPr defaultRowHeight="15" x14ac:dyDescent="0.25"/>
  <cols>
    <col min="2" max="2" width="34.140625" bestFit="1" customWidth="1"/>
    <col min="3" max="3" width="132.7109375" customWidth="1"/>
    <col min="7" max="14" width="9.140625" style="42"/>
  </cols>
  <sheetData>
    <row r="1" spans="1:7" ht="15.75" thickBot="1" x14ac:dyDescent="0.3">
      <c r="A1" s="60"/>
      <c r="B1" s="42"/>
      <c r="C1" s="42"/>
      <c r="D1" s="42"/>
      <c r="E1" s="42"/>
      <c r="F1" s="42"/>
    </row>
    <row r="2" spans="1:7" x14ac:dyDescent="0.25">
      <c r="A2" s="60"/>
      <c r="B2" s="105" t="s">
        <v>58</v>
      </c>
      <c r="C2" s="106"/>
      <c r="D2" s="42"/>
      <c r="E2" s="42"/>
      <c r="F2" s="42"/>
    </row>
    <row r="3" spans="1:7" x14ac:dyDescent="0.25">
      <c r="A3" s="60"/>
      <c r="B3" s="107"/>
      <c r="C3" s="108"/>
      <c r="D3" s="42"/>
      <c r="E3" s="42"/>
      <c r="F3" s="42"/>
    </row>
    <row r="4" spans="1:7" ht="26.25" x14ac:dyDescent="0.4">
      <c r="A4" s="60"/>
      <c r="B4" s="36"/>
      <c r="C4" s="37"/>
      <c r="D4" s="42"/>
      <c r="E4" s="42"/>
      <c r="F4" s="42"/>
    </row>
    <row r="5" spans="1:7" x14ac:dyDescent="0.25">
      <c r="A5" s="60"/>
      <c r="B5" s="38"/>
      <c r="C5" s="39"/>
      <c r="D5" s="42"/>
      <c r="E5" s="42"/>
      <c r="F5" s="42"/>
    </row>
    <row r="6" spans="1:7" x14ac:dyDescent="0.25">
      <c r="A6" s="60"/>
      <c r="B6" s="38"/>
      <c r="C6" s="39"/>
      <c r="D6" s="42"/>
      <c r="E6" s="42"/>
      <c r="F6" s="42"/>
    </row>
    <row r="7" spans="1:7" x14ac:dyDescent="0.25">
      <c r="A7" s="60"/>
      <c r="B7" s="38"/>
      <c r="C7" s="39"/>
      <c r="D7" s="42"/>
      <c r="E7" s="42"/>
      <c r="F7" s="42"/>
    </row>
    <row r="8" spans="1:7" x14ac:dyDescent="0.25">
      <c r="A8" s="60"/>
      <c r="B8" s="109" t="s">
        <v>55</v>
      </c>
      <c r="C8" s="110"/>
      <c r="D8" s="42"/>
      <c r="E8" s="42"/>
      <c r="F8" s="42"/>
    </row>
    <row r="9" spans="1:7" x14ac:dyDescent="0.25">
      <c r="A9" s="60"/>
      <c r="B9" s="109" t="s">
        <v>56</v>
      </c>
      <c r="C9" s="110"/>
      <c r="D9" s="42"/>
      <c r="E9" s="42"/>
      <c r="F9" s="42"/>
    </row>
    <row r="10" spans="1:7" ht="15.75" thickBot="1" x14ac:dyDescent="0.3">
      <c r="A10" s="60"/>
      <c r="B10" s="40"/>
      <c r="C10" s="41"/>
      <c r="D10" s="42"/>
      <c r="E10" s="42"/>
    </row>
    <row r="11" spans="1:7" x14ac:dyDescent="0.25">
      <c r="A11" s="60"/>
      <c r="B11" s="43"/>
      <c r="C11" s="43"/>
      <c r="D11" s="42"/>
      <c r="E11" s="42"/>
    </row>
    <row r="12" spans="1:7" ht="15" customHeight="1" x14ac:dyDescent="0.25">
      <c r="A12" s="60"/>
      <c r="B12" s="103" t="s">
        <v>87</v>
      </c>
      <c r="C12" s="103"/>
      <c r="D12" s="42"/>
      <c r="E12" s="42"/>
      <c r="F12" s="43"/>
      <c r="G12" s="43"/>
    </row>
    <row r="13" spans="1:7" x14ac:dyDescent="0.25">
      <c r="A13" s="60"/>
      <c r="B13" s="71"/>
      <c r="C13" s="71"/>
      <c r="D13" s="42"/>
      <c r="E13" s="42"/>
      <c r="F13" s="43"/>
      <c r="G13" s="43"/>
    </row>
    <row r="14" spans="1:7" x14ac:dyDescent="0.25">
      <c r="A14" s="60"/>
      <c r="B14" s="49" t="s">
        <v>82</v>
      </c>
      <c r="C14" s="43"/>
      <c r="D14" s="42"/>
      <c r="E14" s="42"/>
      <c r="F14" s="42"/>
    </row>
    <row r="15" spans="1:7" x14ac:dyDescent="0.25">
      <c r="A15" s="60"/>
      <c r="B15" s="104" t="s">
        <v>57</v>
      </c>
      <c r="C15" s="104"/>
      <c r="D15" s="42"/>
      <c r="E15" s="42"/>
      <c r="F15" s="42"/>
    </row>
    <row r="16" spans="1:7" x14ac:dyDescent="0.25">
      <c r="A16" s="60"/>
      <c r="B16" s="50"/>
      <c r="C16" s="50"/>
      <c r="D16" s="42"/>
      <c r="E16" s="42"/>
      <c r="F16" s="42"/>
    </row>
    <row r="17" spans="1:6" x14ac:dyDescent="0.25">
      <c r="A17" s="60"/>
      <c r="B17" s="55" t="s">
        <v>65</v>
      </c>
      <c r="C17" s="50"/>
      <c r="D17" s="42"/>
      <c r="E17" s="42"/>
      <c r="F17" s="42"/>
    </row>
    <row r="18" spans="1:6" ht="33.75" customHeight="1" x14ac:dyDescent="0.25">
      <c r="A18" s="60"/>
      <c r="B18" s="61" t="s">
        <v>63</v>
      </c>
      <c r="C18" s="54" t="s">
        <v>60</v>
      </c>
      <c r="D18" s="42"/>
      <c r="E18" s="42"/>
      <c r="F18" s="42"/>
    </row>
    <row r="19" spans="1:6" ht="33.75" customHeight="1" x14ac:dyDescent="0.25">
      <c r="A19" s="60"/>
      <c r="B19" s="61" t="s">
        <v>64</v>
      </c>
      <c r="C19" s="54" t="s">
        <v>61</v>
      </c>
      <c r="D19" s="42"/>
      <c r="E19" s="42"/>
      <c r="F19" s="42"/>
    </row>
    <row r="20" spans="1:6" ht="45" x14ac:dyDescent="0.25">
      <c r="A20" s="60"/>
      <c r="B20" s="62" t="s">
        <v>70</v>
      </c>
      <c r="C20" s="53" t="s">
        <v>66</v>
      </c>
      <c r="D20" s="42"/>
      <c r="E20" s="42"/>
      <c r="F20" s="42"/>
    </row>
    <row r="21" spans="1:6" ht="45" x14ac:dyDescent="0.25">
      <c r="A21" s="60"/>
      <c r="B21" s="63" t="s">
        <v>71</v>
      </c>
      <c r="C21" s="52" t="s">
        <v>67</v>
      </c>
      <c r="D21" s="42"/>
      <c r="E21" s="42"/>
      <c r="F21" s="42"/>
    </row>
    <row r="22" spans="1:6" ht="60" x14ac:dyDescent="0.25">
      <c r="A22" s="60"/>
      <c r="B22" s="63" t="s">
        <v>72</v>
      </c>
      <c r="C22" s="52" t="s">
        <v>68</v>
      </c>
      <c r="D22" s="42"/>
      <c r="E22" s="42"/>
      <c r="F22" s="42"/>
    </row>
    <row r="23" spans="1:6" ht="30" x14ac:dyDescent="0.25">
      <c r="A23" s="60"/>
      <c r="B23" s="66" t="s">
        <v>73</v>
      </c>
      <c r="C23" s="68" t="s">
        <v>83</v>
      </c>
      <c r="D23" s="42"/>
      <c r="E23" s="42"/>
      <c r="F23" s="42"/>
    </row>
    <row r="24" spans="1:6" x14ac:dyDescent="0.25">
      <c r="A24" s="60"/>
      <c r="B24" s="67"/>
      <c r="C24" s="69" t="s">
        <v>84</v>
      </c>
      <c r="D24" s="42"/>
      <c r="E24" s="42"/>
      <c r="F24" s="42"/>
    </row>
    <row r="25" spans="1:6" ht="21.75" customHeight="1" x14ac:dyDescent="0.25">
      <c r="A25" s="60"/>
      <c r="B25" s="62"/>
      <c r="C25" s="70" t="s">
        <v>54</v>
      </c>
      <c r="D25" s="42"/>
      <c r="E25" s="42"/>
      <c r="F25" s="42"/>
    </row>
    <row r="26" spans="1:6" ht="60" x14ac:dyDescent="0.25">
      <c r="A26" s="60"/>
      <c r="B26" s="63" t="s">
        <v>74</v>
      </c>
      <c r="C26" s="52" t="s">
        <v>88</v>
      </c>
      <c r="D26" s="42"/>
      <c r="E26" s="42"/>
      <c r="F26" s="42"/>
    </row>
    <row r="27" spans="1:6" ht="60" x14ac:dyDescent="0.25">
      <c r="A27" s="60"/>
      <c r="B27" s="63" t="s">
        <v>85</v>
      </c>
      <c r="C27" s="52" t="s">
        <v>86</v>
      </c>
      <c r="D27" s="42"/>
      <c r="E27" s="42"/>
      <c r="F27" s="42"/>
    </row>
    <row r="28" spans="1:6" x14ac:dyDescent="0.25">
      <c r="A28" s="60"/>
      <c r="B28" s="45"/>
      <c r="C28" s="44"/>
      <c r="D28" s="42"/>
      <c r="E28" s="42"/>
      <c r="F28" s="42"/>
    </row>
    <row r="29" spans="1:6" ht="15.75" x14ac:dyDescent="0.25">
      <c r="A29" s="60"/>
      <c r="B29" s="46" t="s">
        <v>78</v>
      </c>
      <c r="C29" s="47"/>
      <c r="D29" s="42"/>
      <c r="E29" s="42"/>
      <c r="F29" s="42"/>
    </row>
    <row r="30" spans="1:6" ht="45" x14ac:dyDescent="0.25">
      <c r="A30" s="60"/>
      <c r="B30" s="64" t="s">
        <v>59</v>
      </c>
      <c r="C30" s="48" t="s">
        <v>79</v>
      </c>
      <c r="D30" s="42"/>
      <c r="E30" s="42"/>
      <c r="F30" s="42"/>
    </row>
    <row r="31" spans="1:6" ht="30" x14ac:dyDescent="0.25">
      <c r="A31" s="60"/>
      <c r="B31" s="64" t="s">
        <v>62</v>
      </c>
      <c r="C31" s="51" t="s">
        <v>80</v>
      </c>
      <c r="D31" s="42"/>
      <c r="E31" s="42"/>
      <c r="F31" s="42"/>
    </row>
    <row r="32" spans="1:6" ht="30" x14ac:dyDescent="0.25">
      <c r="A32" s="60"/>
      <c r="B32" s="97" t="s">
        <v>117</v>
      </c>
      <c r="C32" s="98" t="s">
        <v>118</v>
      </c>
      <c r="D32" s="42"/>
      <c r="E32" s="42"/>
      <c r="F32" s="42"/>
    </row>
    <row r="33" spans="1:6" ht="30" x14ac:dyDescent="0.25">
      <c r="A33" s="60"/>
      <c r="B33" s="65" t="s">
        <v>77</v>
      </c>
      <c r="C33" s="51" t="s">
        <v>81</v>
      </c>
      <c r="D33" s="42"/>
      <c r="E33" s="42"/>
      <c r="F33" s="42"/>
    </row>
    <row r="34" spans="1:6" x14ac:dyDescent="0.25">
      <c r="A34" s="60"/>
      <c r="B34" s="42"/>
      <c r="C34" s="42"/>
      <c r="D34" s="42"/>
      <c r="E34" s="42"/>
      <c r="F34" s="42"/>
    </row>
    <row r="35" spans="1:6" x14ac:dyDescent="0.25">
      <c r="A35" s="60"/>
      <c r="B35" s="42"/>
      <c r="C35" s="42"/>
      <c r="D35" s="42"/>
      <c r="E35" s="42"/>
      <c r="F35" s="42"/>
    </row>
    <row r="36" spans="1:6" x14ac:dyDescent="0.25">
      <c r="A36" s="60"/>
      <c r="B36" s="42"/>
      <c r="C36" s="42"/>
      <c r="D36" s="42"/>
      <c r="E36" s="42"/>
      <c r="F36" s="42"/>
    </row>
    <row r="37" spans="1:6" x14ac:dyDescent="0.25">
      <c r="A37" s="42"/>
      <c r="B37" s="42"/>
      <c r="C37" s="42"/>
      <c r="D37" s="42"/>
      <c r="E37" s="42"/>
      <c r="F37" s="42"/>
    </row>
    <row r="38" spans="1:6" x14ac:dyDescent="0.25">
      <c r="A38" s="42"/>
      <c r="B38" s="42"/>
      <c r="C38" s="42"/>
      <c r="D38" s="42"/>
      <c r="E38" s="42"/>
      <c r="F38" s="42"/>
    </row>
  </sheetData>
  <sheetProtection algorithmName="SHA-512" hashValue="C44A43rt3MweeoVWKeGBp8ZFVQSiMmk4KuolE9dXxTVCjy54NVu8QBygRD1sSb9XIpYnuHH6S3sGCtmA+dlUzw==" saltValue="2LyZbCeS7Kif/USDP7xvPQ==" spinCount="100000" sheet="1" objects="1" scenarios="1"/>
  <mergeCells count="5">
    <mergeCell ref="B12:C12"/>
    <mergeCell ref="B15:C15"/>
    <mergeCell ref="B2:C3"/>
    <mergeCell ref="B8:C8"/>
    <mergeCell ref="B9:C9"/>
  </mergeCells>
  <hyperlinks>
    <hyperlink ref="B15" r:id="rId1" xr:uid="{43EEE91B-BD22-4884-B2D6-EE04FB224A49}"/>
    <hyperlink ref="C24" r:id="rId2" xr:uid="{CFCF5354-4A07-4FC3-9E10-28FFC4164A91}"/>
    <hyperlink ref="C25" r:id="rId3" xr:uid="{22FB8887-BFD5-4B30-A82E-47AA7FD218B1}"/>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1A94-C04B-4645-943E-2DF44B22ADFD}">
  <sheetPr>
    <pageSetUpPr fitToPage="1"/>
  </sheetPr>
  <dimension ref="B1:G42"/>
  <sheetViews>
    <sheetView zoomScaleNormal="100" workbookViewId="0">
      <selection activeCell="B4" sqref="B4:C4"/>
    </sheetView>
  </sheetViews>
  <sheetFormatPr defaultRowHeight="15.75" x14ac:dyDescent="0.25"/>
  <cols>
    <col min="1" max="1" width="9.140625" style="12"/>
    <col min="2" max="2" width="25.5703125" style="12" bestFit="1" customWidth="1"/>
    <col min="3" max="3" width="19.7109375" style="12" bestFit="1" customWidth="1"/>
    <col min="4" max="4" width="22.5703125" style="12" bestFit="1" customWidth="1"/>
    <col min="5" max="5" width="71.7109375" style="12" bestFit="1" customWidth="1"/>
    <col min="6" max="6" width="79.5703125" style="12" bestFit="1" customWidth="1"/>
    <col min="7" max="7" width="28.7109375" style="12" bestFit="1" customWidth="1"/>
    <col min="8" max="16384" width="9.140625" style="12"/>
  </cols>
  <sheetData>
    <row r="1" spans="2:7" x14ac:dyDescent="0.25">
      <c r="F1" s="13"/>
      <c r="G1" s="13"/>
    </row>
    <row r="2" spans="2:7" ht="21" x14ac:dyDescent="0.35">
      <c r="B2" s="114" t="s">
        <v>24</v>
      </c>
      <c r="C2" s="114"/>
      <c r="D2" s="114"/>
      <c r="E2" s="114"/>
      <c r="F2" s="114"/>
    </row>
    <row r="3" spans="2:7" ht="16.5" thickBot="1" x14ac:dyDescent="0.3">
      <c r="B3" s="14"/>
      <c r="C3" s="14"/>
      <c r="D3" s="14"/>
      <c r="E3" s="14"/>
      <c r="F3" s="15"/>
      <c r="G3" s="15"/>
    </row>
    <row r="4" spans="2:7" ht="16.5" thickBot="1" x14ac:dyDescent="0.3">
      <c r="B4" s="16" t="s">
        <v>25</v>
      </c>
      <c r="C4" s="28" t="s">
        <v>5</v>
      </c>
      <c r="D4" s="14"/>
      <c r="G4" s="15"/>
    </row>
    <row r="5" spans="2:7" ht="16.5" thickBot="1" x14ac:dyDescent="0.3">
      <c r="B5" s="20"/>
      <c r="C5" s="14"/>
      <c r="D5" s="14"/>
      <c r="E5" s="14"/>
      <c r="F5" s="15"/>
      <c r="G5" s="15"/>
    </row>
    <row r="6" spans="2:7" ht="16.5" thickBot="1" x14ac:dyDescent="0.3">
      <c r="B6" s="16" t="s">
        <v>26</v>
      </c>
      <c r="C6" s="115" t="s">
        <v>27</v>
      </c>
      <c r="D6" s="116"/>
      <c r="E6" s="14"/>
      <c r="F6" s="15"/>
      <c r="G6" s="15"/>
    </row>
    <row r="7" spans="2:7" ht="16.5" thickBot="1" x14ac:dyDescent="0.3">
      <c r="B7" s="20"/>
      <c r="C7" s="14"/>
      <c r="D7" s="14"/>
      <c r="E7" s="14"/>
      <c r="F7" s="15"/>
      <c r="G7" s="15"/>
    </row>
    <row r="8" spans="2:7" ht="18.75" customHeight="1" x14ac:dyDescent="0.25">
      <c r="B8" s="16" t="s">
        <v>28</v>
      </c>
      <c r="C8" s="117" t="s">
        <v>51</v>
      </c>
      <c r="D8" s="118"/>
      <c r="E8" s="118"/>
      <c r="F8" s="119"/>
    </row>
    <row r="9" spans="2:7" ht="18.75" customHeight="1" thickBot="1" x14ac:dyDescent="0.3">
      <c r="B9" s="16"/>
      <c r="C9" s="120"/>
      <c r="D9" s="121"/>
      <c r="E9" s="121"/>
      <c r="F9" s="122"/>
    </row>
    <row r="11" spans="2:7" x14ac:dyDescent="0.25">
      <c r="B11" s="13" t="s">
        <v>69</v>
      </c>
    </row>
    <row r="12" spans="2:7" x14ac:dyDescent="0.25">
      <c r="B12" s="17" t="s">
        <v>16</v>
      </c>
      <c r="C12" s="17" t="s">
        <v>17</v>
      </c>
      <c r="D12" s="17" t="s">
        <v>18</v>
      </c>
      <c r="E12" s="17" t="s">
        <v>22</v>
      </c>
      <c r="F12" s="17" t="s">
        <v>6</v>
      </c>
    </row>
    <row r="13" spans="2:7" x14ac:dyDescent="0.25">
      <c r="B13" s="18" t="s">
        <v>1</v>
      </c>
      <c r="C13" s="18" t="s">
        <v>2</v>
      </c>
      <c r="D13" s="18" t="s">
        <v>2</v>
      </c>
      <c r="E13" s="19" t="s">
        <v>20</v>
      </c>
      <c r="F13" s="10"/>
    </row>
    <row r="14" spans="2:7" x14ac:dyDescent="0.25">
      <c r="B14" s="32" t="s">
        <v>19</v>
      </c>
      <c r="C14" s="33" t="s">
        <v>42</v>
      </c>
      <c r="D14" s="30" t="s">
        <v>43</v>
      </c>
      <c r="E14" s="34" t="s">
        <v>21</v>
      </c>
      <c r="F14" s="35" t="s">
        <v>23</v>
      </c>
    </row>
    <row r="15" spans="2:7" x14ac:dyDescent="0.25">
      <c r="B15" s="30"/>
      <c r="C15" s="30"/>
      <c r="D15" s="30"/>
      <c r="E15" s="31"/>
      <c r="F15" s="30"/>
    </row>
    <row r="16" spans="2:7" x14ac:dyDescent="0.25">
      <c r="B16" s="30"/>
      <c r="C16" s="30"/>
      <c r="D16" s="30"/>
      <c r="E16" s="31"/>
      <c r="F16" s="30"/>
    </row>
    <row r="17" spans="2:6" x14ac:dyDescent="0.25">
      <c r="B17" s="30"/>
      <c r="C17" s="30"/>
      <c r="D17" s="30"/>
      <c r="E17" s="31"/>
      <c r="F17" s="30"/>
    </row>
    <row r="18" spans="2:6" x14ac:dyDescent="0.25">
      <c r="B18" s="30"/>
      <c r="C18" s="30"/>
      <c r="D18" s="30"/>
      <c r="E18" s="31"/>
      <c r="F18" s="30"/>
    </row>
    <row r="19" spans="2:6" x14ac:dyDescent="0.25">
      <c r="B19" s="30"/>
      <c r="C19" s="30"/>
      <c r="D19" s="30"/>
      <c r="E19" s="31"/>
      <c r="F19" s="30"/>
    </row>
    <row r="20" spans="2:6" x14ac:dyDescent="0.25">
      <c r="B20" s="30"/>
      <c r="C20" s="30"/>
      <c r="D20" s="30"/>
      <c r="E20" s="31"/>
      <c r="F20" s="30"/>
    </row>
    <row r="21" spans="2:6" x14ac:dyDescent="0.25">
      <c r="B21" s="30"/>
      <c r="C21" s="30"/>
      <c r="D21" s="30"/>
      <c r="E21" s="31"/>
      <c r="F21" s="30"/>
    </row>
    <row r="22" spans="2:6" x14ac:dyDescent="0.25">
      <c r="B22" s="30"/>
      <c r="C22" s="30"/>
      <c r="D22" s="30"/>
      <c r="E22" s="31"/>
      <c r="F22" s="30"/>
    </row>
    <row r="23" spans="2:6" x14ac:dyDescent="0.25">
      <c r="B23" s="30"/>
      <c r="C23" s="30"/>
      <c r="D23" s="30"/>
      <c r="E23" s="31"/>
      <c r="F23" s="30"/>
    </row>
    <row r="24" spans="2:6" x14ac:dyDescent="0.25">
      <c r="B24" s="30"/>
      <c r="C24" s="30"/>
      <c r="D24" s="30"/>
      <c r="E24" s="31"/>
      <c r="F24" s="30"/>
    </row>
    <row r="25" spans="2:6" x14ac:dyDescent="0.25">
      <c r="B25" s="30"/>
      <c r="C25" s="30"/>
      <c r="D25" s="30"/>
      <c r="E25" s="31"/>
      <c r="F25" s="30"/>
    </row>
    <row r="26" spans="2:6" x14ac:dyDescent="0.25">
      <c r="B26" s="30"/>
      <c r="C26" s="30"/>
      <c r="D26" s="30"/>
      <c r="E26" s="31"/>
      <c r="F26" s="30"/>
    </row>
    <row r="27" spans="2:6" x14ac:dyDescent="0.25">
      <c r="B27" s="30"/>
      <c r="C27" s="30"/>
      <c r="D27" s="30"/>
      <c r="E27" s="31"/>
      <c r="F27" s="30"/>
    </row>
    <row r="28" spans="2:6" x14ac:dyDescent="0.25">
      <c r="B28" s="30"/>
      <c r="C28" s="30"/>
      <c r="D28" s="30"/>
      <c r="E28" s="31"/>
      <c r="F28" s="30"/>
    </row>
    <row r="29" spans="2:6" x14ac:dyDescent="0.25">
      <c r="B29" s="30"/>
      <c r="C29" s="30"/>
      <c r="D29" s="30"/>
      <c r="E29" s="31"/>
      <c r="F29" s="30"/>
    </row>
    <row r="30" spans="2:6" x14ac:dyDescent="0.25">
      <c r="B30" s="30"/>
      <c r="C30" s="30"/>
      <c r="D30" s="30"/>
      <c r="E30" s="31"/>
      <c r="F30" s="30"/>
    </row>
    <row r="31" spans="2:6" x14ac:dyDescent="0.25">
      <c r="B31" s="30"/>
      <c r="C31" s="30"/>
      <c r="D31" s="30"/>
      <c r="E31" s="31"/>
      <c r="F31" s="30"/>
    </row>
    <row r="32" spans="2:6" x14ac:dyDescent="0.25">
      <c r="B32" s="30"/>
      <c r="C32" s="30"/>
      <c r="D32" s="30"/>
      <c r="E32" s="31"/>
      <c r="F32" s="30"/>
    </row>
    <row r="33" spans="2:6" x14ac:dyDescent="0.25">
      <c r="B33" s="30"/>
      <c r="C33" s="30"/>
      <c r="D33" s="30"/>
      <c r="E33" s="31"/>
      <c r="F33" s="30"/>
    </row>
    <row r="34" spans="2:6" x14ac:dyDescent="0.25">
      <c r="B34" s="30"/>
      <c r="C34" s="30"/>
      <c r="D34" s="30"/>
      <c r="E34" s="31"/>
      <c r="F34" s="30"/>
    </row>
    <row r="35" spans="2:6" ht="16.5" thickBot="1" x14ac:dyDescent="0.3"/>
    <row r="36" spans="2:6" ht="16.5" thickBot="1" x14ac:dyDescent="0.3">
      <c r="B36" s="13" t="s">
        <v>29</v>
      </c>
      <c r="C36" s="28" t="s">
        <v>0</v>
      </c>
    </row>
    <row r="37" spans="2:6" ht="16.5" thickBot="1" x14ac:dyDescent="0.3"/>
    <row r="38" spans="2:6" ht="18.75" customHeight="1" x14ac:dyDescent="0.25">
      <c r="B38" s="113" t="s">
        <v>30</v>
      </c>
      <c r="C38" s="117" t="s">
        <v>52</v>
      </c>
      <c r="D38" s="118"/>
      <c r="E38" s="118"/>
      <c r="F38" s="119"/>
    </row>
    <row r="39" spans="2:6" ht="16.5" thickBot="1" x14ac:dyDescent="0.3">
      <c r="B39" s="113"/>
      <c r="C39" s="120"/>
      <c r="D39" s="121"/>
      <c r="E39" s="121"/>
      <c r="F39" s="122"/>
    </row>
    <row r="41" spans="2:6" ht="16.5" thickBot="1" x14ac:dyDescent="0.3"/>
    <row r="42" spans="2:6" ht="16.5" thickBot="1" x14ac:dyDescent="0.3">
      <c r="B42" s="13" t="s">
        <v>3</v>
      </c>
      <c r="C42" s="111" t="s">
        <v>4</v>
      </c>
      <c r="D42" s="112"/>
    </row>
  </sheetData>
  <sheetProtection sheet="1" objects="1" scenarios="1"/>
  <mergeCells count="6">
    <mergeCell ref="C42:D42"/>
    <mergeCell ref="B38:B39"/>
    <mergeCell ref="B2:F2"/>
    <mergeCell ref="C6:D6"/>
    <mergeCell ref="C38:F39"/>
    <mergeCell ref="C8:F9"/>
  </mergeCells>
  <printOptions horizontalCentered="1"/>
  <pageMargins left="0.25" right="0.25" top="0.5" bottom="0.5" header="0.5" footer="0.5"/>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2AAE-1F41-4859-8CFD-95C3BC394101}">
  <sheetPr>
    <pageSetUpPr fitToPage="1"/>
  </sheetPr>
  <dimension ref="B1:D30"/>
  <sheetViews>
    <sheetView zoomScaleNormal="100" workbookViewId="0">
      <selection activeCell="D16" sqref="D16"/>
    </sheetView>
  </sheetViews>
  <sheetFormatPr defaultRowHeight="15.75" x14ac:dyDescent="0.25"/>
  <cols>
    <col min="1" max="1" width="9.140625" style="12"/>
    <col min="2" max="2" width="25.5703125" style="12" bestFit="1" customWidth="1"/>
    <col min="3" max="3" width="50.42578125" style="12" customWidth="1"/>
    <col min="4" max="4" width="148.28515625" style="12" customWidth="1"/>
    <col min="5" max="16384" width="9.140625" style="12"/>
  </cols>
  <sheetData>
    <row r="1" spans="2:4" x14ac:dyDescent="0.25">
      <c r="D1" s="13"/>
    </row>
    <row r="2" spans="2:4" ht="21" x14ac:dyDescent="0.35">
      <c r="B2" s="114" t="s">
        <v>31</v>
      </c>
      <c r="C2" s="114"/>
      <c r="D2" s="114"/>
    </row>
    <row r="3" spans="2:4" ht="16.5" thickBot="1" x14ac:dyDescent="0.3">
      <c r="B3" s="14"/>
      <c r="C3" s="14"/>
      <c r="D3" s="15"/>
    </row>
    <row r="4" spans="2:4" ht="16.5" thickBot="1" x14ac:dyDescent="0.3">
      <c r="B4" s="16" t="s">
        <v>25</v>
      </c>
      <c r="C4" s="28" t="s">
        <v>5</v>
      </c>
    </row>
    <row r="5" spans="2:4" ht="16.5" thickBot="1" x14ac:dyDescent="0.3">
      <c r="B5" s="14"/>
      <c r="C5" s="14"/>
    </row>
    <row r="6" spans="2:4" ht="16.5" thickBot="1" x14ac:dyDescent="0.3">
      <c r="B6" s="16" t="s">
        <v>32</v>
      </c>
      <c r="C6" s="28" t="s">
        <v>27</v>
      </c>
    </row>
    <row r="7" spans="2:4" ht="16.5" thickBot="1" x14ac:dyDescent="0.3">
      <c r="B7" s="20"/>
      <c r="C7" s="14"/>
      <c r="D7" s="15"/>
    </row>
    <row r="8" spans="2:4" ht="18.75" customHeight="1" x14ac:dyDescent="0.25">
      <c r="B8" s="16" t="s">
        <v>28</v>
      </c>
      <c r="C8" s="117" t="s">
        <v>53</v>
      </c>
      <c r="D8" s="119"/>
    </row>
    <row r="9" spans="2:4" ht="18.75" customHeight="1" thickBot="1" x14ac:dyDescent="0.3">
      <c r="B9" s="16"/>
      <c r="C9" s="120"/>
      <c r="D9" s="122"/>
    </row>
    <row r="11" spans="2:4" x14ac:dyDescent="0.25">
      <c r="B11" s="13" t="s">
        <v>69</v>
      </c>
    </row>
    <row r="12" spans="2:4" x14ac:dyDescent="0.25">
      <c r="B12" s="17" t="s">
        <v>34</v>
      </c>
      <c r="C12" s="17" t="s">
        <v>22</v>
      </c>
      <c r="D12" s="17" t="s">
        <v>75</v>
      </c>
    </row>
    <row r="13" spans="2:4" x14ac:dyDescent="0.25">
      <c r="B13" s="18" t="s">
        <v>1</v>
      </c>
      <c r="C13" s="19" t="s">
        <v>36</v>
      </c>
      <c r="D13" s="59" t="s">
        <v>76</v>
      </c>
    </row>
    <row r="14" spans="2:4" ht="31.5" customHeight="1" x14ac:dyDescent="0.25">
      <c r="B14" s="56" t="s">
        <v>33</v>
      </c>
      <c r="C14" s="57" t="s">
        <v>37</v>
      </c>
      <c r="D14" s="58" t="s">
        <v>41</v>
      </c>
    </row>
    <row r="15" spans="2:4" ht="31.5" customHeight="1" x14ac:dyDescent="0.25">
      <c r="B15" s="56" t="s">
        <v>33</v>
      </c>
      <c r="C15" s="57" t="s">
        <v>38</v>
      </c>
      <c r="D15" s="58" t="s">
        <v>39</v>
      </c>
    </row>
    <row r="16" spans="2:4" ht="31.5" customHeight="1" x14ac:dyDescent="0.25">
      <c r="B16" s="56" t="s">
        <v>50</v>
      </c>
      <c r="C16" s="57" t="s">
        <v>35</v>
      </c>
      <c r="D16" s="58" t="s">
        <v>40</v>
      </c>
    </row>
    <row r="17" spans="2:4" ht="31.5" customHeight="1" x14ac:dyDescent="0.25">
      <c r="B17" s="29"/>
      <c r="C17" s="29"/>
      <c r="D17" s="29"/>
    </row>
    <row r="18" spans="2:4" ht="31.5" customHeight="1" x14ac:dyDescent="0.25">
      <c r="B18" s="29"/>
      <c r="C18" s="29"/>
      <c r="D18" s="29"/>
    </row>
    <row r="19" spans="2:4" ht="31.5" customHeight="1" x14ac:dyDescent="0.25">
      <c r="B19" s="29"/>
      <c r="C19" s="29"/>
      <c r="D19" s="29"/>
    </row>
    <row r="20" spans="2:4" ht="31.5" customHeight="1" x14ac:dyDescent="0.25">
      <c r="B20" s="29"/>
      <c r="C20" s="29"/>
      <c r="D20" s="29"/>
    </row>
    <row r="21" spans="2:4" ht="31.5" customHeight="1" x14ac:dyDescent="0.25">
      <c r="B21" s="29"/>
      <c r="C21" s="29"/>
      <c r="D21" s="29"/>
    </row>
    <row r="22" spans="2:4" ht="31.5" customHeight="1" x14ac:dyDescent="0.25">
      <c r="B22" s="29"/>
      <c r="C22" s="29"/>
      <c r="D22" s="29"/>
    </row>
    <row r="23" spans="2:4" ht="31.5" customHeight="1" x14ac:dyDescent="0.25">
      <c r="B23" s="29"/>
      <c r="C23" s="29"/>
      <c r="D23" s="29"/>
    </row>
    <row r="24" spans="2:4" ht="31.5" customHeight="1" x14ac:dyDescent="0.25">
      <c r="B24" s="29"/>
      <c r="C24" s="29"/>
      <c r="D24" s="29"/>
    </row>
    <row r="25" spans="2:4" ht="31.5" customHeight="1" x14ac:dyDescent="0.25">
      <c r="B25" s="29"/>
      <c r="C25" s="29"/>
      <c r="D25" s="29"/>
    </row>
    <row r="26" spans="2:4" ht="31.5" customHeight="1" x14ac:dyDescent="0.25">
      <c r="B26" s="29"/>
      <c r="C26" s="29"/>
      <c r="D26" s="29"/>
    </row>
    <row r="27" spans="2:4" ht="16.5" thickBot="1" x14ac:dyDescent="0.3">
      <c r="B27" s="11"/>
      <c r="C27" s="11"/>
      <c r="D27" s="11"/>
    </row>
    <row r="28" spans="2:4" ht="16.5" thickBot="1" x14ac:dyDescent="0.3">
      <c r="B28" s="13" t="s">
        <v>29</v>
      </c>
      <c r="C28" s="28" t="s">
        <v>0</v>
      </c>
    </row>
    <row r="29" spans="2:4" ht="16.5" thickBot="1" x14ac:dyDescent="0.3"/>
    <row r="30" spans="2:4" ht="16.5" thickBot="1" x14ac:dyDescent="0.3">
      <c r="B30" s="13" t="s">
        <v>3</v>
      </c>
      <c r="C30" s="28" t="s">
        <v>4</v>
      </c>
    </row>
  </sheetData>
  <mergeCells count="2">
    <mergeCell ref="B2:D2"/>
    <mergeCell ref="C8:D9"/>
  </mergeCells>
  <printOptions horizontalCentered="1"/>
  <pageMargins left="0.25" right="0.25" top="0.5" bottom="0.5" header="0.5" footer="0.5"/>
  <pageSetup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AF119-0BD8-488F-892E-3FCA7BD50FBD}">
  <sheetPr>
    <pageSetUpPr fitToPage="1"/>
  </sheetPr>
  <dimension ref="A1:L35"/>
  <sheetViews>
    <sheetView zoomScaleNormal="100" workbookViewId="0">
      <selection activeCell="L14" sqref="L14"/>
    </sheetView>
  </sheetViews>
  <sheetFormatPr defaultRowHeight="15" x14ac:dyDescent="0.25"/>
  <cols>
    <col min="1" max="1" width="12.85546875" style="11" customWidth="1"/>
    <col min="2" max="2" width="4.7109375" style="11" customWidth="1"/>
    <col min="3" max="3" width="23.85546875" style="11" bestFit="1" customWidth="1"/>
    <col min="4" max="10" width="20.7109375" style="11" customWidth="1"/>
    <col min="11" max="11" width="4.7109375" style="11" customWidth="1"/>
    <col min="12" max="16384" width="9.140625" style="11"/>
  </cols>
  <sheetData>
    <row r="1" spans="1:12" x14ac:dyDescent="0.25">
      <c r="A1" s="77"/>
      <c r="B1" s="77"/>
      <c r="C1" s="77"/>
      <c r="D1" s="77"/>
      <c r="E1" s="77"/>
      <c r="F1" s="77"/>
      <c r="G1" s="77"/>
      <c r="H1" s="77"/>
      <c r="I1" s="77"/>
      <c r="J1" s="77"/>
      <c r="K1" s="77"/>
      <c r="L1" s="77"/>
    </row>
    <row r="2" spans="1:12" ht="21" x14ac:dyDescent="0.35">
      <c r="A2" s="77"/>
      <c r="B2" s="77"/>
      <c r="C2" s="127" t="s">
        <v>102</v>
      </c>
      <c r="D2" s="127"/>
      <c r="E2" s="127"/>
      <c r="F2" s="127"/>
      <c r="G2" s="127"/>
      <c r="H2" s="127"/>
      <c r="I2" s="127"/>
      <c r="J2" s="127"/>
      <c r="K2" s="77"/>
      <c r="L2" s="77"/>
    </row>
    <row r="3" spans="1:12" ht="16.5" customHeight="1" thickBot="1" x14ac:dyDescent="0.4">
      <c r="A3" s="77"/>
      <c r="B3" s="77"/>
      <c r="C3" s="78"/>
      <c r="D3" s="78"/>
      <c r="E3" s="78"/>
      <c r="F3" s="78"/>
      <c r="G3" s="78"/>
      <c r="H3" s="78"/>
      <c r="I3" s="78"/>
      <c r="J3" s="78"/>
      <c r="K3" s="77"/>
      <c r="L3" s="77"/>
    </row>
    <row r="4" spans="1:12" ht="16.5" thickBot="1" x14ac:dyDescent="0.3">
      <c r="A4" s="77"/>
      <c r="B4" s="77"/>
      <c r="C4" s="16" t="s">
        <v>111</v>
      </c>
      <c r="D4" s="75" t="s">
        <v>5</v>
      </c>
      <c r="E4" s="77"/>
      <c r="F4" s="77"/>
      <c r="G4" s="77"/>
      <c r="H4" s="79" t="s">
        <v>3</v>
      </c>
      <c r="I4" s="125" t="s">
        <v>4</v>
      </c>
      <c r="J4" s="126"/>
      <c r="K4" s="77"/>
      <c r="L4" s="77"/>
    </row>
    <row r="5" spans="1:12" ht="15.75" thickBot="1" x14ac:dyDescent="0.3">
      <c r="A5" s="77"/>
      <c r="B5" s="77"/>
      <c r="C5" s="77"/>
      <c r="D5" s="77"/>
      <c r="E5" s="77"/>
      <c r="F5" s="77"/>
      <c r="G5" s="77"/>
      <c r="H5" s="77"/>
      <c r="I5" s="77"/>
      <c r="J5" s="77"/>
      <c r="K5" s="77"/>
      <c r="L5" s="77"/>
    </row>
    <row r="6" spans="1:12" ht="16.5" thickTop="1" x14ac:dyDescent="0.25">
      <c r="A6" s="77"/>
      <c r="B6" s="77"/>
      <c r="C6" s="128"/>
      <c r="D6" s="99" t="s">
        <v>89</v>
      </c>
      <c r="E6" s="99" t="s">
        <v>89</v>
      </c>
      <c r="F6" s="99" t="s">
        <v>89</v>
      </c>
      <c r="G6" s="99" t="s">
        <v>89</v>
      </c>
      <c r="H6" s="99" t="s">
        <v>89</v>
      </c>
      <c r="I6" s="99" t="s">
        <v>89</v>
      </c>
      <c r="J6" s="100" t="s">
        <v>89</v>
      </c>
      <c r="K6" s="77"/>
      <c r="L6" s="77"/>
    </row>
    <row r="7" spans="1:12" ht="16.5" thickBot="1" x14ac:dyDescent="0.3">
      <c r="A7" s="77"/>
      <c r="B7" s="77"/>
      <c r="C7" s="129"/>
      <c r="D7" s="101" t="s">
        <v>90</v>
      </c>
      <c r="E7" s="101" t="s">
        <v>90</v>
      </c>
      <c r="F7" s="101" t="s">
        <v>90</v>
      </c>
      <c r="G7" s="101" t="s">
        <v>90</v>
      </c>
      <c r="H7" s="101" t="s">
        <v>90</v>
      </c>
      <c r="I7" s="101" t="s">
        <v>90</v>
      </c>
      <c r="J7" s="102" t="s">
        <v>90</v>
      </c>
      <c r="K7" s="77"/>
      <c r="L7" s="77"/>
    </row>
    <row r="8" spans="1:12" ht="33" customHeight="1" thickBot="1" x14ac:dyDescent="0.3">
      <c r="A8" s="77"/>
      <c r="B8" s="77"/>
      <c r="C8" s="72" t="s">
        <v>91</v>
      </c>
      <c r="D8" s="90" t="s">
        <v>110</v>
      </c>
      <c r="E8" s="90" t="s">
        <v>110</v>
      </c>
      <c r="F8" s="90" t="s">
        <v>110</v>
      </c>
      <c r="G8" s="90" t="s">
        <v>110</v>
      </c>
      <c r="H8" s="90" t="s">
        <v>110</v>
      </c>
      <c r="I8" s="90" t="s">
        <v>110</v>
      </c>
      <c r="J8" s="90" t="s">
        <v>110</v>
      </c>
      <c r="K8" s="77"/>
      <c r="L8" s="77"/>
    </row>
    <row r="9" spans="1:12" ht="33" customHeight="1" thickBot="1" x14ac:dyDescent="0.3">
      <c r="A9" s="77"/>
      <c r="B9" s="77"/>
      <c r="C9" s="72" t="s">
        <v>92</v>
      </c>
      <c r="D9" s="91">
        <v>0</v>
      </c>
      <c r="E9" s="91">
        <v>0</v>
      </c>
      <c r="F9" s="91">
        <v>0</v>
      </c>
      <c r="G9" s="91">
        <v>0</v>
      </c>
      <c r="H9" s="91">
        <v>0</v>
      </c>
      <c r="I9" s="91">
        <v>0</v>
      </c>
      <c r="J9" s="91">
        <v>0</v>
      </c>
      <c r="K9" s="77"/>
      <c r="L9" s="77"/>
    </row>
    <row r="10" spans="1:12" ht="33" customHeight="1" thickBot="1" x14ac:dyDescent="0.3">
      <c r="A10" s="77"/>
      <c r="B10" s="77"/>
      <c r="C10" s="87" t="s">
        <v>106</v>
      </c>
      <c r="D10" s="92">
        <v>0</v>
      </c>
      <c r="E10" s="92">
        <v>0</v>
      </c>
      <c r="F10" s="92">
        <v>0</v>
      </c>
      <c r="G10" s="92">
        <v>0</v>
      </c>
      <c r="H10" s="92">
        <v>0</v>
      </c>
      <c r="I10" s="92">
        <v>0</v>
      </c>
      <c r="J10" s="92">
        <v>0</v>
      </c>
      <c r="K10" s="77"/>
      <c r="L10" s="77"/>
    </row>
    <row r="11" spans="1:12" ht="33" customHeight="1" thickBot="1" x14ac:dyDescent="0.3">
      <c r="A11" s="77"/>
      <c r="B11" s="77"/>
      <c r="C11" s="87" t="s">
        <v>105</v>
      </c>
      <c r="D11" s="89">
        <f>D12-D10</f>
        <v>0</v>
      </c>
      <c r="E11" s="89">
        <f t="shared" ref="E11:J11" si="0">E12-E10</f>
        <v>0</v>
      </c>
      <c r="F11" s="89">
        <f t="shared" si="0"/>
        <v>0</v>
      </c>
      <c r="G11" s="89">
        <f t="shared" si="0"/>
        <v>0</v>
      </c>
      <c r="H11" s="89">
        <f t="shared" si="0"/>
        <v>0</v>
      </c>
      <c r="I11" s="89">
        <f t="shared" si="0"/>
        <v>0</v>
      </c>
      <c r="J11" s="89">
        <f t="shared" si="0"/>
        <v>0</v>
      </c>
      <c r="K11" s="77"/>
      <c r="L11" s="77"/>
    </row>
    <row r="12" spans="1:12" ht="33" customHeight="1" thickBot="1" x14ac:dyDescent="0.3">
      <c r="A12" s="77"/>
      <c r="B12" s="77"/>
      <c r="C12" s="88" t="s">
        <v>107</v>
      </c>
      <c r="D12" s="93">
        <v>0</v>
      </c>
      <c r="E12" s="93">
        <v>0</v>
      </c>
      <c r="F12" s="93">
        <v>0</v>
      </c>
      <c r="G12" s="93">
        <v>0</v>
      </c>
      <c r="H12" s="93">
        <v>0</v>
      </c>
      <c r="I12" s="93">
        <v>0</v>
      </c>
      <c r="J12" s="93">
        <v>0</v>
      </c>
      <c r="K12" s="77"/>
      <c r="L12" s="77"/>
    </row>
    <row r="13" spans="1:12" ht="33" customHeight="1" thickBot="1" x14ac:dyDescent="0.3">
      <c r="A13" s="77"/>
      <c r="B13" s="77"/>
      <c r="C13" s="72" t="s">
        <v>93</v>
      </c>
      <c r="D13" s="90" t="s">
        <v>110</v>
      </c>
      <c r="E13" s="90" t="s">
        <v>110</v>
      </c>
      <c r="F13" s="90" t="s">
        <v>110</v>
      </c>
      <c r="G13" s="90" t="s">
        <v>110</v>
      </c>
      <c r="H13" s="90" t="s">
        <v>110</v>
      </c>
      <c r="I13" s="90" t="s">
        <v>110</v>
      </c>
      <c r="J13" s="90" t="s">
        <v>110</v>
      </c>
      <c r="K13" s="77"/>
      <c r="L13" s="77"/>
    </row>
    <row r="14" spans="1:12" ht="33" customHeight="1" thickBot="1" x14ac:dyDescent="0.3">
      <c r="A14" s="77"/>
      <c r="B14" s="77"/>
      <c r="C14" s="72" t="s">
        <v>94</v>
      </c>
      <c r="D14" s="94" t="s">
        <v>110</v>
      </c>
      <c r="E14" s="94" t="s">
        <v>110</v>
      </c>
      <c r="F14" s="94" t="s">
        <v>110</v>
      </c>
      <c r="G14" s="94" t="s">
        <v>110</v>
      </c>
      <c r="H14" s="94" t="s">
        <v>110</v>
      </c>
      <c r="I14" s="94" t="s">
        <v>110</v>
      </c>
      <c r="J14" s="94" t="s">
        <v>110</v>
      </c>
      <c r="K14" s="77"/>
      <c r="L14" s="77"/>
    </row>
    <row r="15" spans="1:12" ht="33" customHeight="1" thickBot="1" x14ac:dyDescent="0.3">
      <c r="A15" s="77"/>
      <c r="B15" s="77"/>
      <c r="C15" s="72" t="s">
        <v>95</v>
      </c>
      <c r="D15" s="76">
        <f>C23-D9</f>
        <v>0</v>
      </c>
      <c r="E15" s="76">
        <f>D15-E9</f>
        <v>0</v>
      </c>
      <c r="F15" s="76">
        <f t="shared" ref="F15:J15" si="1">E15-F9</f>
        <v>0</v>
      </c>
      <c r="G15" s="76">
        <f t="shared" si="1"/>
        <v>0</v>
      </c>
      <c r="H15" s="76">
        <f t="shared" si="1"/>
        <v>0</v>
      </c>
      <c r="I15" s="76">
        <f t="shared" si="1"/>
        <v>0</v>
      </c>
      <c r="J15" s="76">
        <f t="shared" si="1"/>
        <v>0</v>
      </c>
      <c r="K15" s="77"/>
      <c r="L15" s="77"/>
    </row>
    <row r="16" spans="1:12" ht="15.75" x14ac:dyDescent="0.25">
      <c r="A16" s="77"/>
      <c r="B16" s="77"/>
      <c r="C16" s="73" t="s">
        <v>96</v>
      </c>
      <c r="D16" s="123">
        <f t="shared" ref="D16:J16" si="2">D12*D9</f>
        <v>0</v>
      </c>
      <c r="E16" s="123">
        <f t="shared" si="2"/>
        <v>0</v>
      </c>
      <c r="F16" s="123">
        <f t="shared" si="2"/>
        <v>0</v>
      </c>
      <c r="G16" s="123">
        <f t="shared" si="2"/>
        <v>0</v>
      </c>
      <c r="H16" s="123">
        <f t="shared" si="2"/>
        <v>0</v>
      </c>
      <c r="I16" s="123">
        <f t="shared" si="2"/>
        <v>0</v>
      </c>
      <c r="J16" s="123">
        <f t="shared" si="2"/>
        <v>0</v>
      </c>
      <c r="K16" s="77"/>
      <c r="L16" s="77"/>
    </row>
    <row r="17" spans="1:12" ht="15.75" customHeight="1" thickBot="1" x14ac:dyDescent="0.3">
      <c r="A17" s="77"/>
      <c r="B17" s="77"/>
      <c r="C17" s="74" t="s">
        <v>97</v>
      </c>
      <c r="D17" s="124"/>
      <c r="E17" s="124"/>
      <c r="F17" s="124"/>
      <c r="G17" s="124"/>
      <c r="H17" s="124"/>
      <c r="I17" s="124"/>
      <c r="J17" s="124"/>
      <c r="K17" s="77"/>
      <c r="L17" s="77"/>
    </row>
    <row r="18" spans="1:12" x14ac:dyDescent="0.25">
      <c r="A18" s="77"/>
      <c r="B18" s="77"/>
      <c r="C18" s="77"/>
      <c r="D18" s="77"/>
      <c r="E18" s="77"/>
      <c r="F18" s="77"/>
      <c r="G18" s="77"/>
      <c r="H18" s="77"/>
      <c r="I18" s="77"/>
      <c r="J18" s="77"/>
      <c r="K18" s="77"/>
      <c r="L18" s="77"/>
    </row>
    <row r="19" spans="1:12" x14ac:dyDescent="0.25">
      <c r="A19" s="77"/>
      <c r="B19" s="77"/>
      <c r="C19" s="77"/>
      <c r="D19" s="77"/>
      <c r="E19" s="77"/>
      <c r="F19" s="77"/>
      <c r="G19" s="77"/>
      <c r="H19" s="77"/>
      <c r="I19" s="77"/>
      <c r="J19" s="77"/>
      <c r="K19" s="77"/>
      <c r="L19" s="77"/>
    </row>
    <row r="20" spans="1:12" ht="16.5" thickBot="1" x14ac:dyDescent="0.3">
      <c r="A20" s="77"/>
      <c r="B20" s="77"/>
      <c r="C20" s="95" t="s">
        <v>98</v>
      </c>
      <c r="D20" s="80"/>
      <c r="E20" s="77"/>
      <c r="F20" s="95" t="s">
        <v>101</v>
      </c>
      <c r="G20" s="77"/>
      <c r="H20" s="77"/>
      <c r="I20" s="95" t="s">
        <v>108</v>
      </c>
      <c r="J20" s="80"/>
      <c r="K20" s="77"/>
      <c r="L20" s="77"/>
    </row>
    <row r="21" spans="1:12" ht="16.5" thickBot="1" x14ac:dyDescent="0.3">
      <c r="A21" s="77"/>
      <c r="B21" s="77"/>
      <c r="C21" s="81">
        <v>0</v>
      </c>
      <c r="D21" s="80" t="s">
        <v>99</v>
      </c>
      <c r="E21" s="77"/>
      <c r="F21" s="82">
        <v>0</v>
      </c>
      <c r="G21" s="77" t="s">
        <v>113</v>
      </c>
      <c r="H21" s="77"/>
      <c r="I21" s="96">
        <f>SUM(D9:J9)</f>
        <v>0</v>
      </c>
      <c r="J21" s="80" t="s">
        <v>109</v>
      </c>
      <c r="K21" s="77"/>
      <c r="L21" s="77"/>
    </row>
    <row r="22" spans="1:12" ht="16.5" thickBot="1" x14ac:dyDescent="0.3">
      <c r="A22" s="77"/>
      <c r="B22" s="77"/>
      <c r="C22" s="81">
        <v>0</v>
      </c>
      <c r="D22" s="80" t="s">
        <v>115</v>
      </c>
      <c r="E22" s="77"/>
      <c r="F22" s="83">
        <v>0</v>
      </c>
      <c r="G22" s="77" t="s">
        <v>114</v>
      </c>
      <c r="H22" s="77"/>
      <c r="I22" s="85">
        <f>IFERROR(AVERAGE(D12:J12),0)</f>
        <v>0</v>
      </c>
      <c r="J22" s="80" t="s">
        <v>112</v>
      </c>
      <c r="K22" s="77"/>
      <c r="L22" s="77"/>
    </row>
    <row r="23" spans="1:12" ht="15.75" x14ac:dyDescent="0.25">
      <c r="A23" s="77"/>
      <c r="B23" s="77"/>
      <c r="C23" s="84">
        <f>C22*C21</f>
        <v>0</v>
      </c>
      <c r="D23" s="80" t="s">
        <v>100</v>
      </c>
      <c r="E23" s="77"/>
      <c r="F23" s="85">
        <f>(F22*F21)+F21</f>
        <v>0</v>
      </c>
      <c r="G23" s="80" t="s">
        <v>116</v>
      </c>
      <c r="H23" s="77"/>
      <c r="I23" s="85">
        <f>I22*I21</f>
        <v>0</v>
      </c>
      <c r="J23" s="80" t="s">
        <v>48</v>
      </c>
      <c r="K23" s="77"/>
      <c r="L23" s="77"/>
    </row>
    <row r="24" spans="1:12" x14ac:dyDescent="0.25">
      <c r="A24" s="77"/>
      <c r="B24" s="77"/>
      <c r="C24" s="77"/>
      <c r="D24" s="77"/>
      <c r="E24" s="77"/>
      <c r="F24" s="77"/>
      <c r="G24" s="77"/>
      <c r="H24" s="77"/>
      <c r="I24" s="77"/>
      <c r="J24" s="77"/>
      <c r="K24" s="77"/>
      <c r="L24" s="77"/>
    </row>
    <row r="25" spans="1:12" x14ac:dyDescent="0.25">
      <c r="A25" s="77"/>
      <c r="B25" s="77"/>
      <c r="C25" s="77"/>
      <c r="D25" s="77"/>
      <c r="E25" s="77"/>
      <c r="F25" s="77" t="s">
        <v>103</v>
      </c>
      <c r="G25" s="77"/>
      <c r="H25" s="77"/>
      <c r="I25" s="77"/>
      <c r="J25" s="77"/>
      <c r="K25" s="77"/>
      <c r="L25" s="77"/>
    </row>
    <row r="26" spans="1:12" x14ac:dyDescent="0.25">
      <c r="A26" s="77"/>
      <c r="B26" s="77"/>
      <c r="C26" s="77"/>
      <c r="D26" s="77"/>
      <c r="E26" s="77"/>
      <c r="F26" s="86" t="s">
        <v>104</v>
      </c>
      <c r="G26" s="77"/>
      <c r="H26" s="77"/>
      <c r="I26" s="77"/>
      <c r="J26" s="77"/>
      <c r="K26" s="77"/>
      <c r="L26" s="77"/>
    </row>
    <row r="27" spans="1:12" x14ac:dyDescent="0.25">
      <c r="A27" s="77"/>
      <c r="B27" s="77"/>
      <c r="C27" s="77"/>
      <c r="D27" s="77"/>
      <c r="E27" s="77"/>
      <c r="F27" s="77"/>
      <c r="G27" s="77"/>
      <c r="H27" s="77"/>
      <c r="I27" s="77"/>
      <c r="J27" s="77"/>
      <c r="K27" s="77"/>
      <c r="L27" s="77"/>
    </row>
    <row r="28" spans="1:12" x14ac:dyDescent="0.25">
      <c r="A28" s="77"/>
      <c r="B28" s="77"/>
      <c r="C28" s="77"/>
      <c r="D28" s="77"/>
      <c r="E28" s="77"/>
      <c r="F28" s="77"/>
      <c r="G28" s="77"/>
      <c r="H28" s="77"/>
      <c r="I28" s="77"/>
      <c r="J28" s="77"/>
      <c r="K28" s="77"/>
      <c r="L28" s="77"/>
    </row>
    <row r="29" spans="1:12" x14ac:dyDescent="0.25">
      <c r="A29" s="77"/>
      <c r="B29" s="77"/>
      <c r="C29" s="77"/>
      <c r="D29" s="77"/>
      <c r="E29" s="77"/>
      <c r="F29" s="77"/>
      <c r="G29" s="77"/>
      <c r="H29" s="77"/>
      <c r="I29" s="77"/>
      <c r="J29" s="77"/>
      <c r="K29" s="77"/>
      <c r="L29" s="77"/>
    </row>
    <row r="30" spans="1:12" x14ac:dyDescent="0.25">
      <c r="A30" s="77"/>
      <c r="B30" s="77"/>
      <c r="C30" s="77"/>
      <c r="D30" s="77"/>
      <c r="E30" s="77"/>
      <c r="F30" s="77"/>
      <c r="G30" s="77"/>
      <c r="H30" s="77"/>
      <c r="I30" s="77"/>
      <c r="J30" s="77"/>
      <c r="K30" s="77"/>
      <c r="L30" s="77"/>
    </row>
    <row r="31" spans="1:12" x14ac:dyDescent="0.25">
      <c r="A31" s="77"/>
      <c r="B31" s="77"/>
      <c r="C31" s="77"/>
      <c r="D31" s="77"/>
      <c r="E31" s="77"/>
      <c r="F31" s="77"/>
      <c r="G31" s="77"/>
      <c r="H31" s="77"/>
      <c r="I31" s="77"/>
      <c r="J31" s="77"/>
      <c r="K31" s="77"/>
      <c r="L31" s="77"/>
    </row>
    <row r="32" spans="1:12" x14ac:dyDescent="0.25">
      <c r="A32" s="77"/>
      <c r="B32" s="77"/>
      <c r="C32" s="77"/>
      <c r="D32" s="77"/>
      <c r="E32" s="77"/>
      <c r="F32" s="77"/>
      <c r="G32" s="77"/>
      <c r="H32" s="77"/>
      <c r="I32" s="77"/>
      <c r="J32" s="77"/>
      <c r="K32" s="77"/>
      <c r="L32" s="77"/>
    </row>
    <row r="33" spans="1:12" x14ac:dyDescent="0.25">
      <c r="A33" s="77"/>
      <c r="B33" s="77"/>
      <c r="C33" s="77"/>
      <c r="D33" s="77"/>
      <c r="E33" s="77"/>
      <c r="F33" s="77"/>
      <c r="G33" s="77"/>
      <c r="H33" s="77"/>
      <c r="I33" s="77"/>
      <c r="J33" s="77"/>
      <c r="K33" s="77"/>
      <c r="L33" s="77"/>
    </row>
    <row r="34" spans="1:12" x14ac:dyDescent="0.25">
      <c r="A34" s="77"/>
      <c r="B34" s="77"/>
      <c r="C34" s="77"/>
      <c r="D34" s="77"/>
      <c r="E34" s="77"/>
      <c r="F34" s="77"/>
      <c r="G34" s="77"/>
      <c r="H34" s="77"/>
      <c r="I34" s="77"/>
      <c r="J34" s="77"/>
      <c r="K34" s="77"/>
      <c r="L34" s="77"/>
    </row>
    <row r="35" spans="1:12" x14ac:dyDescent="0.25">
      <c r="A35" s="77"/>
      <c r="B35" s="77"/>
      <c r="C35" s="77"/>
      <c r="D35" s="77"/>
      <c r="E35" s="77"/>
      <c r="F35" s="77"/>
      <c r="G35" s="77"/>
      <c r="H35" s="77"/>
      <c r="I35" s="77"/>
      <c r="J35" s="77"/>
      <c r="K35" s="77"/>
      <c r="L35" s="77"/>
    </row>
  </sheetData>
  <mergeCells count="10">
    <mergeCell ref="J16:J17"/>
    <mergeCell ref="I4:J4"/>
    <mergeCell ref="C2:J2"/>
    <mergeCell ref="I16:I17"/>
    <mergeCell ref="C6:C7"/>
    <mergeCell ref="D16:D17"/>
    <mergeCell ref="E16:E17"/>
    <mergeCell ref="F16:F17"/>
    <mergeCell ref="G16:G17"/>
    <mergeCell ref="H16:H17"/>
  </mergeCells>
  <printOptions horizontalCentered="1"/>
  <pageMargins left="0.7" right="0.7" top="0.75" bottom="0.75" header="0.3" footer="0.3"/>
  <pageSetup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C0EC-37EA-4F3C-BCE2-3283F9B3D252}">
  <dimension ref="B1:M24"/>
  <sheetViews>
    <sheetView workbookViewId="0">
      <selection activeCell="F14" sqref="F14"/>
    </sheetView>
  </sheetViews>
  <sheetFormatPr defaultRowHeight="15" x14ac:dyDescent="0.25"/>
  <cols>
    <col min="2" max="2" width="36.85546875" bestFit="1" customWidth="1"/>
    <col min="3" max="3" width="27.28515625" customWidth="1"/>
    <col min="4" max="4" width="22" bestFit="1" customWidth="1"/>
    <col min="13" max="13" width="9.140625" hidden="1" customWidth="1"/>
  </cols>
  <sheetData>
    <row r="1" spans="2:13" x14ac:dyDescent="0.25">
      <c r="D1" s="6" t="s">
        <v>13</v>
      </c>
      <c r="M1" t="s">
        <v>12</v>
      </c>
    </row>
    <row r="2" spans="2:13" ht="18.75" x14ac:dyDescent="0.3">
      <c r="B2" s="1" t="s">
        <v>44</v>
      </c>
      <c r="C2" s="27">
        <v>60000</v>
      </c>
      <c r="D2" s="26" t="s">
        <v>46</v>
      </c>
      <c r="M2" t="s">
        <v>11</v>
      </c>
    </row>
    <row r="3" spans="2:13" ht="18.75" x14ac:dyDescent="0.3">
      <c r="B3" s="1"/>
      <c r="C3" s="1"/>
      <c r="D3" s="2"/>
      <c r="M3" s="1" t="s">
        <v>46</v>
      </c>
    </row>
    <row r="4" spans="2:13" ht="18.75" x14ac:dyDescent="0.3">
      <c r="B4" s="3" t="s">
        <v>14</v>
      </c>
      <c r="C4" s="2" t="s">
        <v>15</v>
      </c>
      <c r="D4" s="2" t="s">
        <v>48</v>
      </c>
      <c r="M4" s="1" t="s">
        <v>10</v>
      </c>
    </row>
    <row r="5" spans="2:13" ht="18.75" x14ac:dyDescent="0.3">
      <c r="B5" s="4" t="s">
        <v>49</v>
      </c>
      <c r="C5" s="4" t="s">
        <v>49</v>
      </c>
      <c r="M5" s="1" t="s">
        <v>47</v>
      </c>
    </row>
    <row r="6" spans="2:13" ht="18.75" x14ac:dyDescent="0.3">
      <c r="B6" s="21">
        <v>10000</v>
      </c>
      <c r="C6" s="22">
        <v>4.5</v>
      </c>
      <c r="D6" s="9">
        <f>B6*C6</f>
        <v>45000</v>
      </c>
      <c r="M6" s="1" t="s">
        <v>9</v>
      </c>
    </row>
    <row r="7" spans="2:13" ht="18.75" x14ac:dyDescent="0.3">
      <c r="B7" s="21">
        <v>5000</v>
      </c>
      <c r="C7" s="22">
        <v>4.25</v>
      </c>
      <c r="D7" s="9">
        <f t="shared" ref="D7:D18" si="0">B7*C7</f>
        <v>21250</v>
      </c>
      <c r="M7" s="1" t="s">
        <v>7</v>
      </c>
    </row>
    <row r="8" spans="2:13" ht="18.75" x14ac:dyDescent="0.3">
      <c r="B8" s="21"/>
      <c r="C8" s="22"/>
      <c r="D8" s="9">
        <f t="shared" si="0"/>
        <v>0</v>
      </c>
    </row>
    <row r="9" spans="2:13" ht="18.75" x14ac:dyDescent="0.3">
      <c r="B9" s="21"/>
      <c r="C9" s="22"/>
      <c r="D9" s="9">
        <f t="shared" si="0"/>
        <v>0</v>
      </c>
    </row>
    <row r="10" spans="2:13" ht="18.75" x14ac:dyDescent="0.3">
      <c r="B10" s="21"/>
      <c r="C10" s="22"/>
      <c r="D10" s="9">
        <f t="shared" si="0"/>
        <v>0</v>
      </c>
    </row>
    <row r="11" spans="2:13" ht="18.75" x14ac:dyDescent="0.3">
      <c r="B11" s="21"/>
      <c r="C11" s="22"/>
      <c r="D11" s="9">
        <f t="shared" si="0"/>
        <v>0</v>
      </c>
    </row>
    <row r="12" spans="2:13" ht="18.75" x14ac:dyDescent="0.3">
      <c r="B12" s="21"/>
      <c r="C12" s="22"/>
      <c r="D12" s="9">
        <f t="shared" si="0"/>
        <v>0</v>
      </c>
    </row>
    <row r="13" spans="2:13" ht="18.75" x14ac:dyDescent="0.3">
      <c r="B13" s="21"/>
      <c r="C13" s="22"/>
      <c r="D13" s="9">
        <f t="shared" si="0"/>
        <v>0</v>
      </c>
    </row>
    <row r="14" spans="2:13" ht="18.75" x14ac:dyDescent="0.3">
      <c r="B14" s="21"/>
      <c r="C14" s="22"/>
      <c r="D14" s="9">
        <f t="shared" si="0"/>
        <v>0</v>
      </c>
    </row>
    <row r="15" spans="2:13" ht="18.75" x14ac:dyDescent="0.3">
      <c r="B15" s="21"/>
      <c r="C15" s="22"/>
      <c r="D15" s="9">
        <f t="shared" si="0"/>
        <v>0</v>
      </c>
    </row>
    <row r="16" spans="2:13" ht="18.75" x14ac:dyDescent="0.3">
      <c r="B16" s="21"/>
      <c r="C16" s="22"/>
      <c r="D16" s="9">
        <f t="shared" si="0"/>
        <v>0</v>
      </c>
    </row>
    <row r="17" spans="2:4" ht="18.75" x14ac:dyDescent="0.3">
      <c r="B17" s="21"/>
      <c r="C17" s="22"/>
      <c r="D17" s="9">
        <f t="shared" si="0"/>
        <v>0</v>
      </c>
    </row>
    <row r="18" spans="2:4" ht="18.75" x14ac:dyDescent="0.3">
      <c r="B18" s="21"/>
      <c r="C18" s="22"/>
      <c r="D18" s="9">
        <f t="shared" si="0"/>
        <v>0</v>
      </c>
    </row>
    <row r="20" spans="2:4" ht="18.75" x14ac:dyDescent="0.3">
      <c r="B20" s="2"/>
      <c r="C20" s="2"/>
    </row>
    <row r="21" spans="2:4" ht="18.75" x14ac:dyDescent="0.3">
      <c r="B21" s="23">
        <f>SUM(B6:B18)</f>
        <v>15000</v>
      </c>
      <c r="C21" s="24">
        <f>D21/B21</f>
        <v>4.416666666666667</v>
      </c>
      <c r="D21" s="8">
        <f>SUM(D6:D18)</f>
        <v>66250</v>
      </c>
    </row>
    <row r="22" spans="2:4" ht="15.75" thickBot="1" x14ac:dyDescent="0.3"/>
    <row r="23" spans="2:4" ht="19.5" thickBot="1" x14ac:dyDescent="0.35">
      <c r="B23" s="2" t="s">
        <v>45</v>
      </c>
      <c r="C23" s="25">
        <f>C2-B21</f>
        <v>45000</v>
      </c>
      <c r="D23" s="7" t="str">
        <f>D2</f>
        <v>bushels</v>
      </c>
    </row>
    <row r="24" spans="2:4" x14ac:dyDescent="0.25">
      <c r="B24" s="5" t="s">
        <v>8</v>
      </c>
    </row>
  </sheetData>
  <sheetProtection sheet="1" objects="1" scenarios="1"/>
  <sortState xmlns:xlrd2="http://schemas.microsoft.com/office/spreadsheetml/2017/richdata2" ref="M3:M7">
    <sortCondition ref="M3:M7"/>
  </sortState>
  <dataValidations count="2">
    <dataValidation type="list" allowBlank="1" showInputMessage="1" showErrorMessage="1" sqref="X27" xr:uid="{A99B8E56-31AF-4D7E-B471-643C49EF959A}">
      <formula1>$M$3:$M$7</formula1>
    </dataValidation>
    <dataValidation type="list" allowBlank="1" showInputMessage="1" showErrorMessage="1" sqref="D2" xr:uid="{AA868796-A5A6-49E9-9BF2-6CB8273CCD6F}">
      <formula1>$M$2:$M$7</formula1>
    </dataValidation>
  </dataValidations>
  <pageMargins left="0.7" right="0.7" top="0.75" bottom="0.75" header="0.3" footer="0.3"/>
  <pageSetup orientation="portrait" r:id="rId1"/>
</worksheet>
</file>

<file path=docMetadata/LabelInfo.xml><?xml version="1.0" encoding="utf-8"?>
<clbl:labelList xmlns:clbl="http://schemas.microsoft.com/office/2020/mipLabelMetadata">
  <clbl:label id="{22177130-642f-41d9-9211-74237ad5687d}" enabled="0" method="" siteId="{22177130-642f-41d9-9211-74237ad5687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Pre-Harvest (Strategic) Plan</vt:lpstr>
      <vt:lpstr>Post-Harvest (Tactical) Plan</vt:lpstr>
      <vt:lpstr>Full Season Grain Marketing Pla</vt:lpstr>
      <vt:lpstr>Price Tracker</vt:lpstr>
      <vt:lpstr>'Full Season Grain Marketing Pla'!Print_Area</vt:lpstr>
      <vt:lpstr>'Post-Harvest (Tactical) Plan'!Print_Area</vt:lpstr>
      <vt:lpstr>'Pre-Harvest (Strategic)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2025-08-10T13:41:27Z</cp:lastPrinted>
  <dcterms:created xsi:type="dcterms:W3CDTF">2022-09-15T20:55:23Z</dcterms:created>
  <dcterms:modified xsi:type="dcterms:W3CDTF">2025-08-10T14:01:08Z</dcterms:modified>
</cp:coreProperties>
</file>